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26" i="1" l="1"/>
  <c r="I52" i="1" s="1"/>
  <c r="I29" i="1" l="1"/>
</calcChain>
</file>

<file path=xl/sharedStrings.xml><?xml version="1.0" encoding="utf-8"?>
<sst xmlns="http://schemas.openxmlformats.org/spreadsheetml/2006/main" count="149" uniqueCount="121">
  <si>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</si>
  <si>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</si>
  <si>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</si>
  <si>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</si>
  <si>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</si>
  <si>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</si>
  <si>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</si>
  <si>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</si>
  <si>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</si>
  <si>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</si>
  <si>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</si>
  <si>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</si>
  <si>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</si>
  <si>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</si>
  <si>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</si>
  <si>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</si>
  <si>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</si>
  <si>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</si>
  <si>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</si>
  <si>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</si>
  <si>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</si>
  <si>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nauja statyba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</si>
  <si>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</si>
  <si>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</si>
  <si>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</si>
  <si>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</si>
  <si>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</si>
  <si>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</si>
  <si>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</si>
  <si>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</si>
  <si>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</si>
  <si>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</si>
  <si>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</si>
  <si>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</si>
  <si>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</si>
  <si>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</si>
  <si>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</si>
  <si>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</si>
  <si>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>Panevėžio miesto Šiaurinė gatvė (Nr. Pnv-290)</t>
  </si>
  <si>
    <t>181 km.</t>
  </si>
  <si>
    <t>45 km.</t>
  </si>
  <si>
    <t>7000 vnt.</t>
  </si>
  <si>
    <t>Panevėžio miesto Kėdainių gatvė (Nr. Pnv-125)</t>
  </si>
  <si>
    <t>15 km</t>
  </si>
  <si>
    <t>Administravimo departamento Vietinės reikšmės kelių skyriaus kontroliuojantis asmuo</t>
  </si>
  <si>
    <t xml:space="preserve">Priežiūra </t>
  </si>
  <si>
    <t xml:space="preserve">                              Panevėžio miesto savivaldybės administracija</t>
  </si>
  <si>
    <t>,</t>
  </si>
  <si>
    <t>1,5 - 2,5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</si>
  <si>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</si>
  <si>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</si>
  <si>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priedas</t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</si>
  <si>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</si>
  <si>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</si>
  <si>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</si>
  <si>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</si>
  <si>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</si>
  <si>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</si>
  <si>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</si>
  <si>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</si>
  <si>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</si>
  <si>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</si>
  <si>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 xml:space="preserve">                            Administracijos direktorius Tomas Jukna                                       </t>
  </si>
  <si>
    <t>1.</t>
  </si>
  <si>
    <t>2.</t>
  </si>
  <si>
    <t>7.</t>
  </si>
  <si>
    <t>8.</t>
  </si>
  <si>
    <t>13.</t>
  </si>
  <si>
    <t>14.</t>
  </si>
  <si>
    <t>15.</t>
  </si>
  <si>
    <t>16.</t>
  </si>
  <si>
    <t>17.</t>
  </si>
  <si>
    <t>18.</t>
  </si>
  <si>
    <t>Paprastasis remontas</t>
  </si>
  <si>
    <t>Panevėžio miesto Vilniaus gatvė (Nr. Pnv-348)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</si>
  <si>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</si>
  <si>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</si>
  <si>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6179968                 Y – 519560                  X – 6178308                     Y – 519555 </t>
  </si>
  <si>
    <t xml:space="preserve">2020 m.                           d.  sprendimo Nr.                                             </t>
  </si>
  <si>
    <t>Panevėžio miesto J. Bielinio gatvė (Nr. Pnv-091)</t>
  </si>
  <si>
    <t xml:space="preserve">X – 6177352                 Y – 522152                  X –6177013                     Y – 522223 </t>
  </si>
  <si>
    <t>7,5 - 8,0</t>
  </si>
  <si>
    <t>Panevėžio miesto Senamiesčio gatvė (Nr. Pnv-256)</t>
  </si>
  <si>
    <t>Panevėžio miesto Bruknynės gatvė (Nr. Pnv-053)</t>
  </si>
  <si>
    <t>3,5 - 7,0</t>
  </si>
  <si>
    <t>Panevėžio miesto Aguonų gatvė (Nr. Pnv-011)</t>
  </si>
  <si>
    <t>X – 6180124                 Y – 523173                  X –6180145                    Y –523369</t>
  </si>
  <si>
    <t>5,5-7,0</t>
  </si>
  <si>
    <t>Panevėžio miesto Katedros gatvė (Nr. Pnv-121)</t>
  </si>
  <si>
    <t>Panevėžio miesto A. Mackevičiaus gatvė (Nr. Pnv-005)</t>
  </si>
  <si>
    <t>Panevėžio miesto F. Vaitkaus gatvė (Nr. Pnv-071)</t>
  </si>
  <si>
    <t xml:space="preserve">Šviesoforų įrengimas, </t>
  </si>
  <si>
    <t>Panevėžio miesto Smėlynės g. - Kerbedžio g.</t>
  </si>
  <si>
    <t>1 vnt.</t>
  </si>
  <si>
    <t>prie 2020 m.  Gegužės 15d. finansavimo sutarties Nr. S- 468</t>
  </si>
  <si>
    <t>7,5-8,0</t>
  </si>
  <si>
    <t>X – 6176655                 Y – 522745                 X –6176553                     Y – 522465</t>
  </si>
  <si>
    <t>X – 6177196                 Y – 520916                 X –617721                     Y – 520946</t>
  </si>
  <si>
    <t>3.</t>
  </si>
  <si>
    <t>4.</t>
  </si>
  <si>
    <t>5.</t>
  </si>
  <si>
    <t>6.</t>
  </si>
  <si>
    <t>9.</t>
  </si>
  <si>
    <t>10.</t>
  </si>
  <si>
    <t>11.</t>
  </si>
  <si>
    <t>12.</t>
  </si>
  <si>
    <t>Pastaba:</t>
  </si>
  <si>
    <r>
      <rPr>
        <strike/>
        <sz val="11"/>
        <color rgb="FFFF0000"/>
        <rFont val="Times New Roman"/>
        <family val="1"/>
        <charset val="186"/>
      </rPr>
      <t>1833,6</t>
    </r>
    <r>
      <rPr>
        <sz val="11"/>
        <rFont val="Times New Roman"/>
        <family val="1"/>
        <charset val="186"/>
      </rPr>
      <t xml:space="preserve">         2019,70</t>
    </r>
  </si>
  <si>
    <r>
      <rPr>
        <strike/>
        <sz val="11"/>
        <color rgb="FFFF0000"/>
        <rFont val="Times New Roman"/>
        <family val="1"/>
        <charset val="186"/>
      </rPr>
      <t xml:space="preserve">74 </t>
    </r>
    <r>
      <rPr>
        <strike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          81,5</t>
    </r>
  </si>
  <si>
    <r>
      <rPr>
        <strike/>
        <sz val="11"/>
        <color rgb="FFFF0000"/>
        <rFont val="Times New Roman"/>
        <family val="1"/>
        <charset val="186"/>
      </rPr>
      <t xml:space="preserve">50 </t>
    </r>
    <r>
      <rPr>
        <sz val="11"/>
        <color rgb="FFFF0000"/>
        <rFont val="Times New Roman"/>
        <family val="1"/>
        <charset val="186"/>
      </rPr>
      <t xml:space="preserve">            87,2</t>
    </r>
  </si>
  <si>
    <r>
      <rPr>
        <strike/>
        <sz val="11"/>
        <color rgb="FFFF0000"/>
        <rFont val="Times New Roman"/>
        <family val="1"/>
        <charset val="186"/>
      </rPr>
      <t>80,3</t>
    </r>
    <r>
      <rPr>
        <sz val="11"/>
        <rFont val="Times New Roman"/>
        <family val="1"/>
        <charset val="186"/>
      </rPr>
      <t xml:space="preserve">         109,8</t>
    </r>
  </si>
  <si>
    <r>
      <rPr>
        <strike/>
        <sz val="11"/>
        <color rgb="FFFF0000"/>
        <rFont val="Times New Roman"/>
        <family val="1"/>
        <charset val="186"/>
      </rPr>
      <t>21,2</t>
    </r>
    <r>
      <rPr>
        <sz val="11"/>
        <rFont val="Times New Roman"/>
        <family val="1"/>
        <charset val="186"/>
      </rPr>
      <t xml:space="preserve">               27,3</t>
    </r>
  </si>
  <si>
    <r>
      <rPr>
        <strike/>
        <sz val="11"/>
        <color rgb="FFFF0000"/>
        <rFont val="Times New Roman"/>
        <family val="1"/>
        <charset val="186"/>
      </rPr>
      <t xml:space="preserve">22,8 </t>
    </r>
    <r>
      <rPr>
        <sz val="11"/>
        <rFont val="Times New Roman"/>
        <family val="1"/>
        <charset val="186"/>
      </rPr>
      <t xml:space="preserve">            27,5</t>
    </r>
  </si>
  <si>
    <r>
      <rPr>
        <strike/>
        <sz val="11"/>
        <color rgb="FFFF0000"/>
        <rFont val="Times New Roman"/>
        <family val="1"/>
        <charset val="186"/>
      </rPr>
      <t>40,4</t>
    </r>
    <r>
      <rPr>
        <sz val="11"/>
        <rFont val="Times New Roman"/>
        <family val="1"/>
        <charset val="186"/>
      </rPr>
      <t xml:space="preserve">               44,4</t>
    </r>
  </si>
  <si>
    <r>
      <rPr>
        <strike/>
        <sz val="11"/>
        <color rgb="FFFF0000"/>
        <rFont val="Times New Roman"/>
        <family val="1"/>
        <charset val="186"/>
      </rPr>
      <t xml:space="preserve">36 </t>
    </r>
    <r>
      <rPr>
        <sz val="11"/>
        <rFont val="Times New Roman"/>
        <family val="1"/>
        <charset val="186"/>
      </rPr>
      <t xml:space="preserve">             30,6</t>
    </r>
  </si>
  <si>
    <r>
      <rPr>
        <b/>
        <strike/>
        <sz val="11"/>
        <color rgb="FFFF0000"/>
        <rFont val="Times New Roman"/>
        <family val="1"/>
        <charset val="186"/>
      </rPr>
      <t>1933,6</t>
    </r>
    <r>
      <rPr>
        <b/>
        <sz val="11"/>
        <rFont val="Times New Roman"/>
        <family val="1"/>
        <charset val="186"/>
      </rPr>
      <t xml:space="preserve">           2019,7</t>
    </r>
  </si>
  <si>
    <r>
      <rPr>
        <b/>
        <strike/>
        <sz val="11"/>
        <color rgb="FFFF0000"/>
        <rFont val="Times New Roman"/>
        <family val="1"/>
        <charset val="186"/>
      </rPr>
      <t>1933,6</t>
    </r>
    <r>
      <rPr>
        <b/>
        <sz val="11"/>
        <rFont val="Times New Roman"/>
        <family val="1"/>
        <charset val="186"/>
      </rPr>
      <t xml:space="preserve">          2019,7</t>
    </r>
  </si>
  <si>
    <r>
      <rPr>
        <b/>
        <strike/>
        <sz val="11"/>
        <color rgb="FFFF0000"/>
        <rFont val="Times New Roman"/>
        <family val="1"/>
        <charset val="186"/>
      </rPr>
      <t>911,0</t>
    </r>
    <r>
      <rPr>
        <b/>
        <sz val="11"/>
        <rFont val="Times New Roman"/>
        <family val="1"/>
        <charset val="186"/>
      </rPr>
      <t xml:space="preserve">           824,9</t>
    </r>
  </si>
  <si>
    <r>
      <rPr>
        <strike/>
        <sz val="11"/>
        <color rgb="FFFF0000"/>
        <rFont val="Times New Roman"/>
        <family val="1"/>
        <charset val="186"/>
      </rPr>
      <t>498,3</t>
    </r>
    <r>
      <rPr>
        <sz val="11"/>
        <rFont val="Times New Roman"/>
        <family val="1"/>
        <charset val="186"/>
      </rPr>
      <t xml:space="preserve">       584,4</t>
    </r>
  </si>
  <si>
    <r>
      <rPr>
        <b/>
        <strike/>
        <sz val="11"/>
        <color rgb="FFFF0000"/>
        <rFont val="Times New Roman"/>
        <family val="1"/>
        <charset val="186"/>
      </rPr>
      <t>1933,6</t>
    </r>
    <r>
      <rPr>
        <b/>
        <sz val="11"/>
        <rFont val="Times New Roman"/>
        <family val="1"/>
        <charset val="186"/>
      </rPr>
      <t xml:space="preserve">      2019,7</t>
    </r>
  </si>
  <si>
    <t>Objekai kurie išsibraukia arba yra  keičiamos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</si>
</sst>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color theme="1"/>
      <name val="Calibri"/>
      <family val="2"/>
      <charset val="186"/>
      <scheme val="minor"/>
    </font>
    <font>
      <u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i/>
      <strike/>
      <sz val="10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b/>
      <strike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3" borderId="37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2" fillId="0" borderId="0" xfId="0" applyFont="1"/>
    <xf numFmtId="165" fontId="11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6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5" fontId="14" fillId="3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1" fillId="0" borderId="5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165" fontId="10" fillId="0" borderId="8" xfId="0" applyNumberFormat="1" applyFont="1" applyBorder="1" applyAlignment="1">
      <alignment horizontal="right" wrapText="1"/>
    </xf>
    <xf numFmtId="165" fontId="10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4"/>
  <sheetViews>
    <sheetView tabSelected="1" topLeftCell="A42" zoomScale="85" zoomScaleNormal="85" workbookViewId="0">
      <selection activeCell="M53" sqref="M53"/>
    </sheetView>
  </sheetViews>
  <sheetFormatPr defaultColWidth="8.85546875" defaultRowHeight="15.75" x14ac:dyDescent="0.25"/>
  <cols>
    <col min="1" max="1" width="8.85546875" style="33"/>
    <col min="2" max="2" width="4.7109375" style="1" customWidth="1"/>
    <col min="3" max="3" width="31" style="1" customWidth="1"/>
    <col min="4" max="5" width="15.85546875" style="36" customWidth="1"/>
    <col min="6" max="6" width="16.85546875" style="33" customWidth="1"/>
    <col min="7" max="7" width="7.7109375" style="33" customWidth="1"/>
    <col min="8" max="8" width="8" style="33" customWidth="1"/>
    <col min="9" max="9" width="10.7109375" style="5" customWidth="1"/>
    <col min="10" max="16384" width="8.85546875" style="33"/>
  </cols>
  <sheetData>
    <row r="2" spans="2:9" ht="15" customHeight="1" x14ac:dyDescent="0.25">
      <c r="H2" s="131"/>
      <c r="I2" s="132"/>
    </row>
    <row r="3" spans="2:9" ht="27.75" customHeight="1" x14ac:dyDescent="0.25">
      <c r="B3" s="139" t="s">
        <v>4</v>
      </c>
      <c r="C3" s="139"/>
      <c r="F3" s="137" t="s">
        <v>52</v>
      </c>
      <c r="G3" s="137"/>
      <c r="H3" s="137"/>
      <c r="I3" s="137"/>
    </row>
    <row r="4" spans="2:9" ht="18" customHeight="1" x14ac:dyDescent="0.25">
      <c r="B4" s="140" t="s">
        <v>3</v>
      </c>
      <c r="C4" s="140"/>
      <c r="F4" s="138" t="s">
        <v>78</v>
      </c>
      <c r="G4" s="138"/>
      <c r="H4" s="138"/>
      <c r="I4" s="138"/>
    </row>
    <row r="5" spans="2:9" x14ac:dyDescent="0.25">
      <c r="B5" s="140"/>
      <c r="C5" s="140"/>
      <c r="F5" s="137" t="s">
        <v>51</v>
      </c>
      <c r="G5" s="137"/>
      <c r="H5" s="137"/>
      <c r="I5" s="137"/>
    </row>
    <row r="6" spans="2:9" x14ac:dyDescent="0.25">
      <c r="B6" s="34"/>
      <c r="C6" s="34"/>
      <c r="F6" s="32"/>
      <c r="G6" s="32"/>
      <c r="H6" s="32"/>
      <c r="I6" s="32"/>
    </row>
    <row r="7" spans="2:9" x14ac:dyDescent="0.25">
      <c r="G7" s="32"/>
      <c r="H7" s="32"/>
      <c r="I7" s="2"/>
    </row>
    <row r="8" spans="2:9" x14ac:dyDescent="0.25">
      <c r="B8" s="136" t="s">
        <v>46</v>
      </c>
      <c r="C8" s="136"/>
      <c r="D8" s="136"/>
      <c r="E8" s="136"/>
      <c r="F8" s="136"/>
      <c r="G8" s="136"/>
      <c r="H8" s="136"/>
      <c r="I8" s="136"/>
    </row>
    <row r="9" spans="2:9" ht="48.4" customHeight="1" x14ac:dyDescent="0.25">
      <c r="B9" s="141" t="s">
        <v>17</v>
      </c>
      <c r="C9" s="141"/>
      <c r="D9" s="141"/>
      <c r="E9" s="141"/>
      <c r="F9" s="141"/>
      <c r="G9" s="141"/>
      <c r="H9" s="141"/>
      <c r="I9" s="141"/>
    </row>
    <row r="10" spans="2:9" x14ac:dyDescent="0.25">
      <c r="B10" s="136" t="s">
        <v>94</v>
      </c>
      <c r="C10" s="136"/>
      <c r="D10" s="136"/>
      <c r="E10" s="136"/>
      <c r="F10" s="136"/>
      <c r="G10" s="136"/>
      <c r="H10" s="136"/>
      <c r="I10" s="136"/>
    </row>
    <row r="11" spans="2:9" ht="8.65" customHeight="1" thickBot="1" x14ac:dyDescent="0.3">
      <c r="B11" s="3"/>
      <c r="C11" s="3"/>
      <c r="D11" s="4"/>
      <c r="E11" s="4"/>
      <c r="F11" s="31"/>
      <c r="G11" s="31"/>
      <c r="H11" s="31"/>
      <c r="I11" s="31"/>
    </row>
    <row r="12" spans="2:9" ht="16.149999999999999" customHeight="1" x14ac:dyDescent="0.25">
      <c r="B12" s="142" t="s">
        <v>0</v>
      </c>
      <c r="C12" s="120" t="s">
        <v>53</v>
      </c>
      <c r="D12" s="120" t="s">
        <v>7</v>
      </c>
      <c r="E12" s="120" t="s">
        <v>54</v>
      </c>
      <c r="F12" s="122" t="s">
        <v>1</v>
      </c>
      <c r="G12" s="122"/>
      <c r="H12" s="122"/>
      <c r="I12" s="123" t="s">
        <v>8</v>
      </c>
    </row>
    <row r="13" spans="2:9" s="12" customFormat="1" ht="84.75" customHeight="1" thickBot="1" x14ac:dyDescent="0.3">
      <c r="B13" s="143"/>
      <c r="C13" s="121"/>
      <c r="D13" s="121"/>
      <c r="E13" s="121"/>
      <c r="F13" s="11" t="s">
        <v>55</v>
      </c>
      <c r="G13" s="11" t="s">
        <v>5</v>
      </c>
      <c r="H13" s="11" t="s">
        <v>6</v>
      </c>
      <c r="I13" s="124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38">
        <v>8</v>
      </c>
    </row>
    <row r="15" spans="2:9" s="12" customFormat="1" ht="17.25" customHeight="1" thickBot="1" x14ac:dyDescent="0.3">
      <c r="B15" s="125" t="s">
        <v>14</v>
      </c>
      <c r="C15" s="126"/>
      <c r="D15" s="126"/>
      <c r="E15" s="126"/>
      <c r="F15" s="126"/>
      <c r="G15" s="126"/>
      <c r="H15" s="126"/>
      <c r="I15" s="127"/>
    </row>
    <row r="16" spans="2:9" s="12" customFormat="1" ht="59.25" hidden="1" customHeight="1" x14ac:dyDescent="0.25">
      <c r="B16" s="19">
        <v>3</v>
      </c>
      <c r="C16" s="16" t="s">
        <v>35</v>
      </c>
      <c r="D16" s="20" t="s">
        <v>12</v>
      </c>
      <c r="E16" s="20">
        <v>900</v>
      </c>
      <c r="F16" s="17" t="s">
        <v>20</v>
      </c>
      <c r="G16" s="18">
        <v>990</v>
      </c>
      <c r="H16" s="18">
        <v>6</v>
      </c>
      <c r="I16" s="41">
        <v>0</v>
      </c>
    </row>
    <row r="17" spans="2:13" s="12" customFormat="1" ht="0.75" customHeight="1" x14ac:dyDescent="0.25">
      <c r="B17" s="19"/>
      <c r="C17" s="80" t="s">
        <v>11</v>
      </c>
      <c r="D17" s="81"/>
      <c r="E17" s="81"/>
      <c r="F17" s="81"/>
      <c r="G17" s="81"/>
      <c r="H17" s="82"/>
      <c r="I17" s="40"/>
    </row>
    <row r="18" spans="2:13" s="12" customFormat="1" ht="57" customHeight="1" x14ac:dyDescent="0.25">
      <c r="B18" s="19" t="s">
        <v>63</v>
      </c>
      <c r="C18" s="16" t="s">
        <v>38</v>
      </c>
      <c r="D18" s="20" t="s">
        <v>21</v>
      </c>
      <c r="E18" s="20">
        <v>4911.8</v>
      </c>
      <c r="F18" s="9" t="s">
        <v>22</v>
      </c>
      <c r="G18" s="18">
        <v>2900</v>
      </c>
      <c r="H18" s="18">
        <v>7</v>
      </c>
      <c r="I18" s="62" t="s">
        <v>107</v>
      </c>
    </row>
    <row r="19" spans="2:13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1"/>
    </row>
    <row r="20" spans="2:13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1"/>
    </row>
    <row r="21" spans="2:13" s="12" customFormat="1" ht="17.45" customHeight="1" x14ac:dyDescent="0.25">
      <c r="B21" s="19"/>
      <c r="C21" s="80" t="s">
        <v>11</v>
      </c>
      <c r="D21" s="81"/>
      <c r="E21" s="81"/>
      <c r="F21" s="81"/>
      <c r="G21" s="81"/>
      <c r="H21" s="82"/>
      <c r="I21" s="40">
        <v>53</v>
      </c>
    </row>
    <row r="22" spans="2:13" s="12" customFormat="1" ht="57.75" customHeight="1" x14ac:dyDescent="0.25">
      <c r="B22" s="61" t="s">
        <v>64</v>
      </c>
      <c r="C22" s="63" t="s">
        <v>42</v>
      </c>
      <c r="D22" s="64" t="s">
        <v>12</v>
      </c>
      <c r="E22" s="64">
        <v>900</v>
      </c>
      <c r="F22" s="56" t="s">
        <v>20</v>
      </c>
      <c r="G22" s="65">
        <v>990</v>
      </c>
      <c r="H22" s="65">
        <v>6</v>
      </c>
      <c r="I22" s="66">
        <v>100</v>
      </c>
    </row>
    <row r="23" spans="2:13" s="12" customFormat="1" ht="105.75" hidden="1" customHeight="1" x14ac:dyDescent="0.25">
      <c r="B23" s="19">
        <v>5</v>
      </c>
      <c r="C23" s="30" t="s">
        <v>23</v>
      </c>
      <c r="D23" s="25" t="s">
        <v>24</v>
      </c>
      <c r="E23" s="26">
        <v>25</v>
      </c>
      <c r="F23" s="10" t="s">
        <v>34</v>
      </c>
      <c r="G23" s="27">
        <v>800</v>
      </c>
      <c r="H23" s="27" t="s">
        <v>25</v>
      </c>
      <c r="I23" s="42">
        <v>0</v>
      </c>
    </row>
    <row r="24" spans="2:13" s="12" customFormat="1" ht="37.5" customHeight="1" x14ac:dyDescent="0.25">
      <c r="B24" s="128" t="s">
        <v>50</v>
      </c>
      <c r="C24" s="129"/>
      <c r="D24" s="129"/>
      <c r="E24" s="129"/>
      <c r="F24" s="129"/>
      <c r="G24" s="129"/>
      <c r="H24" s="130"/>
      <c r="I24" s="70" t="s">
        <v>115</v>
      </c>
    </row>
    <row r="25" spans="2:13" s="12" customFormat="1" ht="39" customHeight="1" x14ac:dyDescent="0.25">
      <c r="B25" s="77" t="s">
        <v>16</v>
      </c>
      <c r="C25" s="78"/>
      <c r="D25" s="78"/>
      <c r="E25" s="78"/>
      <c r="F25" s="78"/>
      <c r="G25" s="78"/>
      <c r="H25" s="79"/>
      <c r="I25" s="71" t="s">
        <v>116</v>
      </c>
    </row>
    <row r="26" spans="2:13" s="12" customFormat="1" ht="19.149999999999999" customHeight="1" thickBot="1" x14ac:dyDescent="0.3">
      <c r="B26" s="133" t="s">
        <v>18</v>
      </c>
      <c r="C26" s="134"/>
      <c r="D26" s="134"/>
      <c r="E26" s="134"/>
      <c r="F26" s="134"/>
      <c r="G26" s="134"/>
      <c r="H26" s="135"/>
      <c r="I26" s="29">
        <f>SUM(I21)</f>
        <v>53</v>
      </c>
    </row>
    <row r="27" spans="2:13" s="12" customFormat="1" ht="17.850000000000001" customHeight="1" thickBot="1" x14ac:dyDescent="0.3">
      <c r="B27" s="106" t="s">
        <v>2</v>
      </c>
      <c r="C27" s="107"/>
      <c r="D27" s="107"/>
      <c r="E27" s="107"/>
      <c r="F27" s="107"/>
      <c r="G27" s="107"/>
      <c r="H27" s="107"/>
      <c r="I27" s="108"/>
    </row>
    <row r="28" spans="2:13" s="12" customFormat="1" ht="43.5" customHeight="1" x14ac:dyDescent="0.25">
      <c r="B28" s="15" t="s">
        <v>98</v>
      </c>
      <c r="C28" s="16" t="s">
        <v>27</v>
      </c>
      <c r="D28" s="83" t="s">
        <v>45</v>
      </c>
      <c r="E28" s="84"/>
      <c r="F28" s="50" t="s">
        <v>31</v>
      </c>
      <c r="G28" s="109" t="s">
        <v>40</v>
      </c>
      <c r="H28" s="110"/>
      <c r="I28" s="39">
        <v>70</v>
      </c>
    </row>
    <row r="29" spans="2:13" s="12" customFormat="1" ht="15.6" customHeight="1" x14ac:dyDescent="0.25">
      <c r="B29" s="19"/>
      <c r="C29" s="80" t="s">
        <v>56</v>
      </c>
      <c r="D29" s="81"/>
      <c r="E29" s="81"/>
      <c r="F29" s="81"/>
      <c r="G29" s="81"/>
      <c r="H29" s="82"/>
      <c r="I29" s="40">
        <f>SUM(I28:I28)</f>
        <v>70</v>
      </c>
    </row>
    <row r="30" spans="2:13" s="12" customFormat="1" ht="58.5" customHeight="1" x14ac:dyDescent="0.25">
      <c r="B30" s="19" t="s">
        <v>99</v>
      </c>
      <c r="C30" s="24" t="s">
        <v>36</v>
      </c>
      <c r="D30" s="83" t="s">
        <v>45</v>
      </c>
      <c r="E30" s="84"/>
      <c r="F30" s="25" t="s">
        <v>30</v>
      </c>
      <c r="G30" s="83" t="s">
        <v>39</v>
      </c>
      <c r="H30" s="84"/>
      <c r="I30" s="59">
        <v>115.6</v>
      </c>
      <c r="M30" s="52"/>
    </row>
    <row r="31" spans="2:13" s="12" customFormat="1" ht="19.5" customHeight="1" x14ac:dyDescent="0.25">
      <c r="B31" s="19"/>
      <c r="C31" s="80" t="s">
        <v>57</v>
      </c>
      <c r="D31" s="81"/>
      <c r="E31" s="81"/>
      <c r="F31" s="81"/>
      <c r="G31" s="81"/>
      <c r="H31" s="82"/>
      <c r="I31" s="41">
        <v>205.6</v>
      </c>
    </row>
    <row r="32" spans="2:13" s="12" customFormat="1" ht="28.5" customHeight="1" x14ac:dyDescent="0.25">
      <c r="B32" s="19" t="s">
        <v>100</v>
      </c>
      <c r="C32" s="24" t="s">
        <v>15</v>
      </c>
      <c r="D32" s="83" t="s">
        <v>45</v>
      </c>
      <c r="E32" s="84"/>
      <c r="F32" s="25" t="s">
        <v>30</v>
      </c>
      <c r="G32" s="85" t="s">
        <v>41</v>
      </c>
      <c r="H32" s="86"/>
      <c r="I32" s="41">
        <v>20</v>
      </c>
    </row>
    <row r="33" spans="2:18" s="12" customFormat="1" ht="33.75" customHeight="1" x14ac:dyDescent="0.25">
      <c r="B33" s="19" t="s">
        <v>101</v>
      </c>
      <c r="C33" s="28" t="s">
        <v>28</v>
      </c>
      <c r="D33" s="87" t="s">
        <v>29</v>
      </c>
      <c r="E33" s="88"/>
      <c r="F33" s="25" t="s">
        <v>30</v>
      </c>
      <c r="G33" s="89" t="s">
        <v>26</v>
      </c>
      <c r="H33" s="90"/>
      <c r="I33" s="44">
        <v>40</v>
      </c>
    </row>
    <row r="34" spans="2:18" s="12" customFormat="1" ht="42.75" customHeight="1" x14ac:dyDescent="0.25">
      <c r="B34" s="19" t="s">
        <v>65</v>
      </c>
      <c r="C34" s="28" t="s">
        <v>58</v>
      </c>
      <c r="D34" s="87" t="s">
        <v>29</v>
      </c>
      <c r="E34" s="88"/>
      <c r="F34" s="25" t="s">
        <v>30</v>
      </c>
      <c r="G34" s="87" t="s">
        <v>39</v>
      </c>
      <c r="H34" s="88"/>
      <c r="I34" s="44">
        <v>61</v>
      </c>
      <c r="R34" s="12" t="s">
        <v>47</v>
      </c>
    </row>
    <row r="35" spans="2:18" s="12" customFormat="1" ht="53.45" customHeight="1" x14ac:dyDescent="0.25">
      <c r="B35" s="19" t="s">
        <v>66</v>
      </c>
      <c r="C35" s="28" t="s">
        <v>74</v>
      </c>
      <c r="D35" s="94" t="s">
        <v>73</v>
      </c>
      <c r="E35" s="95"/>
      <c r="F35" s="9" t="s">
        <v>76</v>
      </c>
      <c r="G35" s="18">
        <v>260</v>
      </c>
      <c r="H35" s="18" t="s">
        <v>49</v>
      </c>
      <c r="I35" s="67" t="s">
        <v>108</v>
      </c>
    </row>
    <row r="36" spans="2:18" s="12" customFormat="1" ht="54.6" customHeight="1" x14ac:dyDescent="0.25">
      <c r="B36" s="19" t="s">
        <v>102</v>
      </c>
      <c r="C36" s="28" t="s">
        <v>75</v>
      </c>
      <c r="D36" s="94" t="s">
        <v>73</v>
      </c>
      <c r="E36" s="95"/>
      <c r="F36" s="9" t="s">
        <v>77</v>
      </c>
      <c r="G36" s="18">
        <v>1878.7</v>
      </c>
      <c r="H36" s="18" t="s">
        <v>48</v>
      </c>
      <c r="I36" s="53" t="s">
        <v>109</v>
      </c>
      <c r="M36" s="54"/>
    </row>
    <row r="37" spans="2:18" s="12" customFormat="1" ht="56.45" customHeight="1" x14ac:dyDescent="0.25">
      <c r="B37" s="19" t="s">
        <v>103</v>
      </c>
      <c r="C37" s="55" t="s">
        <v>79</v>
      </c>
      <c r="D37" s="114" t="s">
        <v>73</v>
      </c>
      <c r="E37" s="115"/>
      <c r="F37" s="56" t="s">
        <v>80</v>
      </c>
      <c r="G37" s="57">
        <v>350.1</v>
      </c>
      <c r="H37" s="57" t="s">
        <v>81</v>
      </c>
      <c r="I37" s="58">
        <v>50.9</v>
      </c>
    </row>
    <row r="38" spans="2:18" s="12" customFormat="1" ht="56.45" customHeight="1" x14ac:dyDescent="0.25">
      <c r="B38" s="19" t="s">
        <v>104</v>
      </c>
      <c r="C38" s="28" t="s">
        <v>82</v>
      </c>
      <c r="D38" s="94" t="s">
        <v>73</v>
      </c>
      <c r="E38" s="95"/>
      <c r="F38" s="9" t="s">
        <v>86</v>
      </c>
      <c r="G38" s="18">
        <v>576.79999999999995</v>
      </c>
      <c r="H38" s="18" t="s">
        <v>87</v>
      </c>
      <c r="I38" s="67" t="s">
        <v>110</v>
      </c>
    </row>
    <row r="39" spans="2:18" s="12" customFormat="1" ht="56.45" customHeight="1" x14ac:dyDescent="0.25">
      <c r="B39" s="19" t="s">
        <v>105</v>
      </c>
      <c r="C39" s="28" t="s">
        <v>85</v>
      </c>
      <c r="D39" s="94" t="s">
        <v>73</v>
      </c>
      <c r="E39" s="95"/>
      <c r="F39" s="9" t="s">
        <v>80</v>
      </c>
      <c r="G39" s="18">
        <v>201</v>
      </c>
      <c r="H39" s="18" t="s">
        <v>84</v>
      </c>
      <c r="I39" s="67" t="s">
        <v>111</v>
      </c>
    </row>
    <row r="40" spans="2:18" s="12" customFormat="1" ht="56.45" customHeight="1" x14ac:dyDescent="0.25">
      <c r="B40" s="19" t="s">
        <v>67</v>
      </c>
      <c r="C40" s="28" t="s">
        <v>83</v>
      </c>
      <c r="D40" s="94" t="s">
        <v>73</v>
      </c>
      <c r="E40" s="95"/>
      <c r="F40" s="9" t="s">
        <v>80</v>
      </c>
      <c r="G40" s="18">
        <v>216</v>
      </c>
      <c r="H40" s="18" t="s">
        <v>84</v>
      </c>
      <c r="I40" s="67" t="s">
        <v>112</v>
      </c>
    </row>
    <row r="41" spans="2:18" s="12" customFormat="1" ht="56.45" customHeight="1" x14ac:dyDescent="0.25">
      <c r="B41" s="19" t="s">
        <v>68</v>
      </c>
      <c r="C41" s="28" t="s">
        <v>88</v>
      </c>
      <c r="D41" s="94" t="s">
        <v>73</v>
      </c>
      <c r="E41" s="95"/>
      <c r="F41" s="9" t="s">
        <v>96</v>
      </c>
      <c r="G41" s="18">
        <v>299</v>
      </c>
      <c r="H41" s="18" t="s">
        <v>87</v>
      </c>
      <c r="I41" s="67" t="s">
        <v>113</v>
      </c>
    </row>
    <row r="42" spans="2:18" s="12" customFormat="1" ht="56.45" customHeight="1" x14ac:dyDescent="0.25">
      <c r="B42" s="69" t="s">
        <v>69</v>
      </c>
      <c r="C42" s="55" t="s">
        <v>89</v>
      </c>
      <c r="D42" s="114" t="s">
        <v>73</v>
      </c>
      <c r="E42" s="115"/>
      <c r="F42" s="56" t="s">
        <v>80</v>
      </c>
      <c r="G42" s="57">
        <v>774</v>
      </c>
      <c r="H42" s="57" t="s">
        <v>95</v>
      </c>
      <c r="I42" s="58">
        <v>118.8</v>
      </c>
    </row>
    <row r="43" spans="2:18" s="12" customFormat="1" ht="56.45" customHeight="1" x14ac:dyDescent="0.25">
      <c r="B43" s="19" t="s">
        <v>70</v>
      </c>
      <c r="C43" s="28" t="s">
        <v>90</v>
      </c>
      <c r="D43" s="94" t="s">
        <v>73</v>
      </c>
      <c r="E43" s="95"/>
      <c r="F43" s="9" t="s">
        <v>97</v>
      </c>
      <c r="G43" s="18">
        <v>228</v>
      </c>
      <c r="H43" s="18" t="s">
        <v>84</v>
      </c>
      <c r="I43" s="67" t="s">
        <v>114</v>
      </c>
    </row>
    <row r="44" spans="2:18" s="12" customFormat="1" ht="56.45" customHeight="1" x14ac:dyDescent="0.25">
      <c r="B44" s="19" t="s">
        <v>71</v>
      </c>
      <c r="C44" s="68" t="s">
        <v>91</v>
      </c>
      <c r="D44" s="116" t="s">
        <v>73</v>
      </c>
      <c r="E44" s="117"/>
      <c r="F44" s="51" t="s">
        <v>92</v>
      </c>
      <c r="G44" s="118" t="s">
        <v>93</v>
      </c>
      <c r="H44" s="119"/>
      <c r="I44" s="44">
        <v>90</v>
      </c>
    </row>
    <row r="45" spans="2:18" s="12" customFormat="1" ht="20.25" customHeight="1" x14ac:dyDescent="0.25">
      <c r="B45" s="19"/>
      <c r="C45" s="80" t="s">
        <v>59</v>
      </c>
      <c r="D45" s="81"/>
      <c r="E45" s="81"/>
      <c r="F45" s="81"/>
      <c r="G45" s="81"/>
      <c r="H45" s="82"/>
      <c r="I45" s="43">
        <f>SUM(I32:I34,I44)</f>
        <v>211</v>
      </c>
    </row>
    <row r="46" spans="2:18" s="12" customFormat="1" ht="30.75" customHeight="1" x14ac:dyDescent="0.25">
      <c r="B46" s="19" t="s">
        <v>72</v>
      </c>
      <c r="C46" s="24" t="s">
        <v>32</v>
      </c>
      <c r="D46" s="83" t="s">
        <v>24</v>
      </c>
      <c r="E46" s="84"/>
      <c r="F46" s="25" t="s">
        <v>30</v>
      </c>
      <c r="G46" s="85" t="s">
        <v>43</v>
      </c>
      <c r="H46" s="86"/>
      <c r="I46" s="41">
        <v>20</v>
      </c>
    </row>
    <row r="47" spans="2:18" s="12" customFormat="1" ht="33.75" customHeight="1" x14ac:dyDescent="0.25">
      <c r="B47" s="111" t="s">
        <v>60</v>
      </c>
      <c r="C47" s="112"/>
      <c r="D47" s="112"/>
      <c r="E47" s="112"/>
      <c r="F47" s="112"/>
      <c r="G47" s="112"/>
      <c r="H47" s="113"/>
      <c r="I47" s="70" t="s">
        <v>117</v>
      </c>
    </row>
    <row r="48" spans="2:18" s="12" customFormat="1" ht="36" customHeight="1" x14ac:dyDescent="0.25">
      <c r="B48" s="74" t="s">
        <v>19</v>
      </c>
      <c r="C48" s="75"/>
      <c r="D48" s="75"/>
      <c r="E48" s="75"/>
      <c r="F48" s="75"/>
      <c r="G48" s="75"/>
      <c r="H48" s="76"/>
      <c r="I48" s="72" t="s">
        <v>118</v>
      </c>
    </row>
    <row r="49" spans="2:12" s="12" customFormat="1" ht="22.15" customHeight="1" thickBot="1" x14ac:dyDescent="0.3">
      <c r="B49" s="91" t="s">
        <v>13</v>
      </c>
      <c r="C49" s="92"/>
      <c r="D49" s="92"/>
      <c r="E49" s="92"/>
      <c r="F49" s="92"/>
      <c r="G49" s="92"/>
      <c r="H49" s="93"/>
      <c r="I49" s="29">
        <v>211</v>
      </c>
      <c r="K49" s="47"/>
    </row>
    <row r="50" spans="2:12" s="12" customFormat="1" ht="22.15" customHeight="1" x14ac:dyDescent="0.25">
      <c r="B50" s="97" t="s">
        <v>10</v>
      </c>
      <c r="C50" s="98"/>
      <c r="D50" s="98"/>
      <c r="E50" s="98"/>
      <c r="F50" s="98"/>
      <c r="G50" s="98"/>
      <c r="H50" s="99"/>
      <c r="I50" s="45">
        <v>2844.6</v>
      </c>
      <c r="L50" s="49"/>
    </row>
    <row r="51" spans="2:12" s="12" customFormat="1" ht="33.75" customHeight="1" x14ac:dyDescent="0.25">
      <c r="B51" s="77" t="s">
        <v>16</v>
      </c>
      <c r="C51" s="78"/>
      <c r="D51" s="78"/>
      <c r="E51" s="78"/>
      <c r="F51" s="78"/>
      <c r="G51" s="78"/>
      <c r="H51" s="79"/>
      <c r="I51" s="73" t="s">
        <v>119</v>
      </c>
    </row>
    <row r="52" spans="2:12" s="12" customFormat="1" ht="22.15" customHeight="1" thickBot="1" x14ac:dyDescent="0.3">
      <c r="B52" s="100" t="s">
        <v>37</v>
      </c>
      <c r="C52" s="101"/>
      <c r="D52" s="101"/>
      <c r="E52" s="101"/>
      <c r="F52" s="101"/>
      <c r="G52" s="101"/>
      <c r="H52" s="102"/>
      <c r="I52" s="46">
        <f>I26+I49</f>
        <v>264</v>
      </c>
    </row>
    <row r="53" spans="2:12" s="8" customFormat="1" ht="15.6" customHeight="1" x14ac:dyDescent="0.25">
      <c r="B53" s="1"/>
      <c r="C53" s="1"/>
      <c r="D53" s="36"/>
      <c r="E53" s="36"/>
      <c r="F53" s="33"/>
      <c r="G53" s="33"/>
      <c r="H53" s="33"/>
      <c r="I53" s="5"/>
    </row>
    <row r="54" spans="2:12" ht="27.6" customHeight="1" x14ac:dyDescent="0.25">
      <c r="C54" s="36"/>
      <c r="D54" s="104" t="s">
        <v>33</v>
      </c>
      <c r="E54" s="104"/>
      <c r="F54" s="104"/>
      <c r="G54" s="104"/>
      <c r="H54" s="104"/>
      <c r="I54" s="104"/>
    </row>
    <row r="55" spans="2:12" ht="27.6" customHeight="1" x14ac:dyDescent="0.25">
      <c r="C55" s="37" t="s">
        <v>61</v>
      </c>
      <c r="D55" s="104"/>
      <c r="E55" s="105"/>
      <c r="F55" s="105"/>
      <c r="G55" s="105"/>
      <c r="H55" s="105"/>
      <c r="I55" s="105"/>
    </row>
    <row r="56" spans="2:12" ht="27.6" customHeight="1" x14ac:dyDescent="0.25">
      <c r="C56" s="35"/>
      <c r="D56" s="103" t="s">
        <v>62</v>
      </c>
      <c r="E56" s="103"/>
      <c r="F56" s="103"/>
      <c r="G56" s="103"/>
      <c r="H56" s="103"/>
      <c r="I56" s="103"/>
    </row>
    <row r="57" spans="2:12" ht="15.6" customHeight="1" x14ac:dyDescent="0.25">
      <c r="B57" s="6"/>
      <c r="C57" s="96" t="s">
        <v>9</v>
      </c>
      <c r="D57" s="96"/>
      <c r="E57" s="96"/>
      <c r="F57" s="96"/>
      <c r="G57" s="96"/>
      <c r="H57" s="96"/>
      <c r="I57" s="96"/>
    </row>
    <row r="58" spans="2:12" ht="15.6" customHeight="1" x14ac:dyDescent="0.25"/>
    <row r="59" spans="2:12" ht="51.75" customHeight="1" x14ac:dyDescent="0.25">
      <c r="C59" s="48" t="s">
        <v>44</v>
      </c>
      <c r="D59" s="7"/>
      <c r="E59" s="7"/>
      <c r="F59" s="32"/>
    </row>
    <row r="62" spans="2:12" x14ac:dyDescent="0.25">
      <c r="C62" s="1" t="s">
        <v>106</v>
      </c>
    </row>
    <row r="63" spans="2:12" x14ac:dyDescent="0.25">
      <c r="C63" s="60"/>
      <c r="D63" s="104" t="s">
        <v>120</v>
      </c>
      <c r="E63" s="104"/>
      <c r="F63" s="104"/>
      <c r="G63" s="104"/>
      <c r="H63" s="104"/>
      <c r="I63" s="104"/>
    </row>
    <row r="64" spans="2:12" x14ac:dyDescent="0.25">
      <c r="C64" s="5"/>
      <c r="D64" s="33"/>
      <c r="E64" s="33"/>
      <c r="I64" s="33"/>
    </row>
  </sheetData>
  <mergeCells count="59">
    <mergeCell ref="D63:I63"/>
    <mergeCell ref="H2:I2"/>
    <mergeCell ref="B26:H26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5:H25"/>
    <mergeCell ref="E12:E13"/>
    <mergeCell ref="F12:H12"/>
    <mergeCell ref="I12:I13"/>
    <mergeCell ref="B15:I15"/>
    <mergeCell ref="B24:H24"/>
    <mergeCell ref="C17:H17"/>
    <mergeCell ref="C21:H21"/>
    <mergeCell ref="B27:I27"/>
    <mergeCell ref="C29:H29"/>
    <mergeCell ref="G28:H28"/>
    <mergeCell ref="D28:E28"/>
    <mergeCell ref="B47:H47"/>
    <mergeCell ref="D30:E30"/>
    <mergeCell ref="G30:H30"/>
    <mergeCell ref="D37:E37"/>
    <mergeCell ref="D44:E44"/>
    <mergeCell ref="D39:E39"/>
    <mergeCell ref="D40:E40"/>
    <mergeCell ref="D41:E41"/>
    <mergeCell ref="D42:E42"/>
    <mergeCell ref="D43:E43"/>
    <mergeCell ref="G44:H44"/>
    <mergeCell ref="C57:I57"/>
    <mergeCell ref="B50:H50"/>
    <mergeCell ref="B52:H52"/>
    <mergeCell ref="D56:I56"/>
    <mergeCell ref="D54:I54"/>
    <mergeCell ref="D55:I55"/>
    <mergeCell ref="B48:H48"/>
    <mergeCell ref="B51:H51"/>
    <mergeCell ref="C31:H31"/>
    <mergeCell ref="D32:E32"/>
    <mergeCell ref="G32:H32"/>
    <mergeCell ref="D33:E33"/>
    <mergeCell ref="G33:H33"/>
    <mergeCell ref="D34:E34"/>
    <mergeCell ref="G34:H34"/>
    <mergeCell ref="C45:H45"/>
    <mergeCell ref="D46:E46"/>
    <mergeCell ref="G46:H46"/>
    <mergeCell ref="B49:H49"/>
    <mergeCell ref="D35:E35"/>
    <mergeCell ref="D36:E36"/>
    <mergeCell ref="D38:E38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2020-05-21T05:30:24Z</cp:lastPrinted>
  <dcterms:created xsi:type="dcterms:W3CDTF">2015-01-20T11:58:13Z</dcterms:created>
  <dcterms:modified xsi:type="dcterms:W3CDTF">2020-08-13T06:21:59Z</dcterms:modified>
</cp:coreProperties>
</file>