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aiva5\Desktop\My Documents\TARYBA\Sprendimu projektai\Registravimas\"/>
    </mc:Choice>
  </mc:AlternateContent>
  <bookViews>
    <workbookView xWindow="0" yWindow="0" windowWidth="28800" windowHeight="11835"/>
  </bookViews>
  <sheets>
    <sheet name="Priemonių suvestinė" sheetId="2" r:id="rId1"/>
    <sheet name="Priemoniu vykdytoju kodai" sheetId="3" r:id="rId2"/>
  </sheets>
  <calcPr calcId="152511"/>
</workbook>
</file>

<file path=xl/calcChain.xml><?xml version="1.0" encoding="utf-8"?>
<calcChain xmlns="http://schemas.openxmlformats.org/spreadsheetml/2006/main">
  <c r="J13" i="2" l="1"/>
  <c r="H13" i="2"/>
  <c r="I13" i="2"/>
  <c r="J29" i="2" l="1"/>
  <c r="I29" i="2"/>
  <c r="H29" i="2"/>
  <c r="J47" i="2" l="1"/>
  <c r="I47" i="2"/>
  <c r="H47" i="2"/>
  <c r="J40" i="2"/>
  <c r="I40" i="2"/>
  <c r="I49" i="2" s="1"/>
  <c r="H40" i="2"/>
  <c r="H49" i="2" l="1"/>
  <c r="J49" i="2"/>
  <c r="J21" i="2"/>
  <c r="I21" i="2"/>
  <c r="H21" i="2"/>
  <c r="I26" i="2" l="1"/>
  <c r="I30" i="2" s="1"/>
  <c r="I31" i="2" s="1"/>
  <c r="I16" i="2"/>
  <c r="I19" i="2"/>
  <c r="J26" i="2"/>
  <c r="J30" i="2" s="1"/>
  <c r="J31" i="2" s="1"/>
  <c r="J16" i="2"/>
  <c r="J19" i="2"/>
  <c r="H16" i="2"/>
  <c r="H19" i="2"/>
  <c r="H26" i="2"/>
  <c r="H30" i="2" s="1"/>
  <c r="H31" i="2" s="1"/>
  <c r="H22" i="2" l="1"/>
  <c r="H32" i="2" s="1"/>
  <c r="I22" i="2"/>
  <c r="I32" i="2" s="1"/>
  <c r="J22" i="2"/>
  <c r="J32" i="2" s="1"/>
</calcChain>
</file>

<file path=xl/sharedStrings.xml><?xml version="1.0" encoding="utf-8"?>
<sst xmlns="http://schemas.openxmlformats.org/spreadsheetml/2006/main" count="147" uniqueCount="95">
  <si>
    <t>Programos tikslo kodas</t>
  </si>
  <si>
    <t>Uždavinio kodas</t>
  </si>
  <si>
    <t>Priemonės kodas</t>
  </si>
  <si>
    <t>Pavadinimas</t>
  </si>
  <si>
    <t>Asignavimų valdytojo kodas</t>
  </si>
  <si>
    <t>Priemonės vykdytojo kodas</t>
  </si>
  <si>
    <t>Finansavimo šaltinis</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</si>
  <si>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</si>
  <si>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</si>
  <si>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</si>
  <si>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</si>
  <si>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</si>
  <si>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</si>
  <si>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</si>
  <si>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</si>
  <si>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</si>
  <si>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</si>
  <si>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</si>
  <si>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Priemonių vykdytojų kodų klasifikatorius</t>
  </si>
  <si>
    <t>VISUOMENĖS SVEIKATOS RĖMIMO SPECIALIOJI PROGRAMA (16)</t>
  </si>
  <si>
    <t>04</t>
  </si>
  <si>
    <t>+</t>
  </si>
  <si>
    <t>288724610</t>
  </si>
  <si>
    <t>05</t>
  </si>
  <si>
    <t xml:space="preserve">Per metus surengtų paskaitų, mokymų skaičius </t>
  </si>
  <si>
    <t>Vykdoma gyventojų sveikatos rodiklių stebėsena</t>
  </si>
  <si>
    <t xml:space="preserve">Dalyvavusių asmenų skaičius </t>
  </si>
  <si>
    <t>Vykdyti mokinių visuomenės sveikatos priežiūrą, gyventojų sveikatos stebėseną ir gyventojų sveikatą stiprinančias priemones</t>
  </si>
  <si>
    <t>Vykdoma moksleivių visuomenės sveikatos priežiūra</t>
  </si>
  <si>
    <t>Maudymosi sezono metu stebimų maudyklų skaičius</t>
  </si>
  <si>
    <t xml:space="preserve">Finansuotų ir įgyvendintų sveikatą gerinančių projektų skaičius  </t>
  </si>
  <si>
    <t xml:space="preserve">Numatomas dalyvauti gyventojų skaičius </t>
  </si>
  <si>
    <t xml:space="preserve">Sebimų miesto tyliųjų zonų skaičius </t>
  </si>
  <si>
    <t>SB</t>
  </si>
  <si>
    <t>Organizuoti ir įgyvendinti gyventojų sveikatos gerinimo programas</t>
  </si>
  <si>
    <t>Paaiškinimai dėl nukrypimų</t>
  </si>
  <si>
    <t>Planuotos reikšmės</t>
  </si>
  <si>
    <t>Faktinės reikšmės</t>
  </si>
  <si>
    <t>Asignavimai (tūkst. Eur)</t>
  </si>
  <si>
    <t>Informacija apie pasiektus rezultatus, duomenys apie programai skirtų asignavimų panaudojimo tikslingumą</t>
  </si>
  <si>
    <t>Vykdyti miesto maudyklų vandens kokybės ir miesto tyliųjų zonų triukšmo stebėseną</t>
  </si>
  <si>
    <t>Įsteigti ir išlaikyti „Žemo slenksčio“ kabinetą</t>
  </si>
  <si>
    <t>0;9</t>
  </si>
  <si>
    <t xml:space="preserve">
SB(VB)</t>
  </si>
  <si>
    <t xml:space="preserve">                              Pavadinimas</t>
  </si>
  <si>
    <t>Vykdytojo kodas</t>
  </si>
  <si>
    <t>Panevėžio miesto savivaldybės administracija</t>
  </si>
  <si>
    <t>Buhalterinės 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</si>
  <si>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</si>
  <si>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</si>
  <si>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</si>
  <si>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</si>
  <si>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</si>
  <si>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</si>
  <si>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</si>
  <si>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</si>
  <si>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</si>
  <si>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investicijų ir biudžeto skyrius</t>
  </si>
  <si>
    <t>Švietimo ir jaunimo reikalų skyrius</t>
  </si>
  <si>
    <t>Teisės ir viešosios tvarkos skyrius</t>
  </si>
  <si>
    <t>Teritorijų planavimo ir architektūros skyrius</t>
  </si>
  <si>
    <t>Vaiko teisių apsaugos skyrius</t>
  </si>
  <si>
    <t>Vidaus administravimo skyrius</t>
  </si>
  <si>
    <t>Viešųjų pirkimų skyrius</t>
  </si>
  <si>
    <t>Kūno kultūros ir sporto centras</t>
  </si>
  <si>
    <t>Vertinimo kriterijus</t>
  </si>
  <si>
    <t xml:space="preserve">
SP</t>
  </si>
  <si>
    <t>Gerinti gyventojų sveikatos priežiūros paslaugų kokybę, rengti, organizuoti ir įgyvendinti gyventojų sveikatos gerinimo programas, vykdyti sveikatos būklės stebėseną</t>
  </si>
  <si>
    <t>06</t>
  </si>
  <si>
    <t>Vykdyti neveiksnių asmenų būklės peržiūrėjimą</t>
  </si>
  <si>
    <t>SB(VB)</t>
  </si>
  <si>
    <t>Asmenų skaičius, kuriems peržiūrėtas neveiksnumas</t>
  </si>
  <si>
    <r>
      <t xml:space="preserve">Savivaldybės biudžeto lėšos </t>
    </r>
    <r>
      <rPr>
        <b/>
        <sz val="10"/>
        <rFont val="Times New Roman"/>
        <family val="1"/>
      </rPr>
      <t>SB</t>
    </r>
  </si>
  <si>
    <r>
      <t xml:space="preserve">Valstybės biudžeto specialiosios tikslinės dotacijos lėšos </t>
    </r>
    <r>
      <rPr>
        <b/>
        <sz val="10"/>
        <rFont val="Times New Roman"/>
        <family val="1"/>
      </rPr>
      <t>SB(VB)</t>
    </r>
  </si>
  <si>
    <r>
      <t xml:space="preserve">Paskolos lėšos </t>
    </r>
    <r>
      <rPr>
        <b/>
        <sz val="10"/>
        <rFont val="Times New Roman"/>
        <family val="1"/>
      </rPr>
      <t>P</t>
    </r>
  </si>
  <si>
    <r>
      <t xml:space="preserve">Europos Sąjungos paramos lėšos </t>
    </r>
    <r>
      <rPr>
        <b/>
        <sz val="10"/>
        <rFont val="Times New Roman"/>
        <family val="1"/>
      </rPr>
      <t>ES</t>
    </r>
  </si>
  <si>
    <r>
      <t xml:space="preserve"> Valstybės  biudžeto lėšos </t>
    </r>
    <r>
      <rPr>
        <b/>
        <sz val="10"/>
        <rFont val="Times New Roman"/>
        <family val="1"/>
      </rPr>
      <t xml:space="preserve"> </t>
    </r>
    <r>
      <rPr>
        <sz val="10"/>
        <rFont val="Times New Roman"/>
        <family val="1"/>
      </rPr>
      <t>(Valstybės investicijų programoje numatytoms kapitalo investicijoms</t>
    </r>
    <r>
      <rPr>
        <b/>
        <sz val="10"/>
        <rFont val="Times New Roman"/>
        <family val="1"/>
      </rPr>
      <t xml:space="preserve"> VB(VIP)</t>
    </r>
  </si>
  <si>
    <r>
      <t xml:space="preserve">Kiti finansavimo šaltiniai </t>
    </r>
    <r>
      <rPr>
        <b/>
        <sz val="10"/>
        <rFont val="Times New Roman"/>
        <family val="1"/>
      </rPr>
      <t>Kt</t>
    </r>
  </si>
  <si>
    <r>
      <t xml:space="preserve">Įstaigų uždirbtos pajamos </t>
    </r>
    <r>
      <rPr>
        <b/>
        <sz val="10"/>
        <rFont val="Times New Roman"/>
        <family val="1"/>
      </rPr>
      <t xml:space="preserve">SP </t>
    </r>
    <r>
      <rPr>
        <sz val="10"/>
        <rFont val="Times New Roman"/>
        <family val="1"/>
      </rPr>
      <t>(pajamos už paslaugas)</t>
    </r>
  </si>
  <si>
    <t>Užtikrinti Savivaldybės DOTS kabineto paslaugos teikimą</t>
  </si>
  <si>
    <t>DOTS – Savivaldybės tiesiogiai stebimo trumpo gydymo kurso paslaugų kabinetas, anglų k. – Directly Observed Treatment Short course DOTS)</t>
  </si>
  <si>
    <t xml:space="preserve">DOTS paslaugų gavusių asmenų skaičius
</t>
  </si>
  <si>
    <t>Finansuoti įvairūs sveikatinimo projektai skirti gyventojų sveikos gyvensenos ugdymui ("Spalis - sveikatos mėnuo" renginiai, šeimos šventės organizavimas ir pan.)</t>
  </si>
  <si>
    <t xml:space="preserve">Įstaiga atlieka sveikatos rodiklių stebėseną, užtikrina visuomenės sveikatos priežiūros paslaugų teikimą gyventojams, ugdymo įstaigose organizuoja privalomus higienos įgūdžių ir pirmosios pagalbos mokymus. Su kitomis įstaigomis teikia širdies ir kraujagyslių ligų, cukrinio diabeto rizikos grupės asmenų sveikatos stiprinimo paslaugą. </t>
  </si>
  <si>
    <t>PANEVĖŽIO MIESTO SAVIVALDYBĖS 2019 -2021 METŲ VEIKLOS PLANO ĮGYVENDINIMO 2019 METAIS ATASKAITA</t>
  </si>
  <si>
    <t>2019 m. asignavimų patvirtintas planas</t>
  </si>
  <si>
    <t>2019 m. asignavimų patikslintas planas</t>
  </si>
  <si>
    <t>2019 m. panaudotos lėšos (kasinės išlaidos)</t>
  </si>
  <si>
    <t>Užtikrinti visuomenės sveikatos priežiūros paslaugų teikimą</t>
  </si>
  <si>
    <t>Užtikrinti asmens sveikatos priežiūros paslaugų teikimą</t>
  </si>
  <si>
    <t>Teikiamos „Žemo slenksčio“ kabineto paslaugos</t>
  </si>
  <si>
    <t>ES</t>
  </si>
  <si>
    <t>2019 m. Savivaldybės DOTS kabinete paslaugas gavo 21 asmuo. 2019 m. išgydyta 16 (4 gydymą dar tęsia, 1 asmuo mirė).</t>
  </si>
  <si>
    <t xml:space="preserve">2019 m. stebėtos 2 maudyklos, esančios Nevėžio upėje ties "Ekrano" gamykla, tyrimo rezultatai atitiko higienos normoje nustatytus reikalavimus, informacija apie tyrimų rezultatus nuolat buvo skelbiama spaudai, viešinama maudyklų stenduose, teikiama HI nustayta tvarka.ormacija skelbta maudyklos skelbimų lentoje. </t>
  </si>
  <si>
    <t xml:space="preserve">2019 metais fiksuota 1490 apsilankymų, teiktos konsultacijos, išdalinti sterilūs švirkštai ir adatos, atlikti  581 ŽIV testai (rezultatas neigiamas), 18 Hepatito B ir 20 Hepatito C tyrimai.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</si>
</sst>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2" x14ac:knownFonts="1">
    <font>
      <sz val="10"/>
      <name val="Arial"/>
    </font>
    <font>
      <sz val="8"/>
      <name val="Arial"/>
      <family val="2"/>
      <charset val="186"/>
    </font>
    <font>
      <sz val="8"/>
      <name val="Times New Roman"/>
      <family val="1"/>
    </font>
    <font>
      <sz val="8"/>
      <name val="Times New Roman"/>
      <family val="1"/>
      <charset val="186"/>
    </font>
    <font>
      <b/>
      <sz val="10"/>
      <name val="Times New Roman"/>
      <family val="1"/>
    </font>
    <font>
      <sz val="10"/>
      <name val="Times New Roman"/>
      <family val="1"/>
    </font>
    <font>
      <b/>
      <sz val="9"/>
      <name val="Times New Roman"/>
      <family val="1"/>
    </font>
    <font>
      <sz val="7"/>
      <name val="Times New Roman"/>
      <family val="1"/>
    </font>
    <font>
      <sz val="10"/>
      <name val="Arial"/>
      <family val="2"/>
      <charset val="186"/>
    </font>
    <font>
      <sz val="12"/>
      <name val="Times New Roman"/>
      <family val="1"/>
      <charset val="186"/>
    </font>
    <font>
      <b/>
      <sz val="12"/>
      <name val="Times New Roman"/>
      <family val="1"/>
      <charset val="186"/>
    </font>
    <font>
      <b/>
      <sz val="11"/>
      <name val="Times New Roman"/>
      <family val="1"/>
      <charset val="186"/>
    </font>
    <font>
      <sz val="11"/>
      <name val="Times New Roman"/>
      <family val="1"/>
      <charset val="186"/>
    </font>
    <font>
      <sz val="11"/>
      <name val="Arial"/>
      <family val="2"/>
      <charset val="186"/>
    </font>
    <font>
      <sz val="10"/>
      <name val="Times New Roman"/>
      <family val="1"/>
      <charset val="186"/>
    </font>
    <font>
      <sz val="11"/>
      <name val="Times New Roman"/>
      <family val="1"/>
    </font>
    <font>
      <strike/>
      <sz val="10"/>
      <name val="Times New Roman"/>
      <family val="1"/>
    </font>
    <font>
      <sz val="9"/>
      <name val="Times New Roman"/>
      <family val="1"/>
    </font>
    <font>
      <sz val="9"/>
      <name val="Arial"/>
      <family val="2"/>
      <charset val="186"/>
    </font>
    <font>
      <sz val="11"/>
      <color theme="1"/>
      <name val="Calibri"/>
      <family val="2"/>
      <scheme val="minor"/>
    </font>
    <font>
      <sz val="8"/>
      <color rgb="FFFF0000"/>
      <name val="Times New Roman"/>
      <family val="1"/>
    </font>
    <font>
      <sz val="10"/>
      <color rgb="FFFF0000"/>
      <name val="Arial"/>
      <family val="2"/>
    </font>
    <font>
      <sz val="10"/>
      <color rgb="FFFF0000"/>
      <name val="Times New Roman"/>
      <family val="1"/>
    </font>
    <font>
      <sz val="9"/>
      <color rgb="FFFF0000"/>
      <name val="Times New Roman"/>
      <family val="1"/>
    </font>
    <font>
      <sz val="8"/>
      <color rgb="FFFF0000"/>
      <name val="Times New Roman"/>
      <family val="1"/>
      <charset val="186"/>
    </font>
    <font>
      <sz val="10"/>
      <name val="Arial"/>
      <family val="2"/>
    </font>
    <font>
      <b/>
      <sz val="10"/>
      <name val="Times New Roman"/>
      <family val="1"/>
      <charset val="186"/>
    </font>
    <font>
      <b/>
      <sz val="12"/>
      <name val="Times New Roman"/>
      <family val="1"/>
    </font>
    <font>
      <sz val="9"/>
      <name val="Times New Roman"/>
      <family val="1"/>
      <charset val="186"/>
    </font>
    <font>
      <sz val="9"/>
      <color rgb="FFFF0000"/>
      <name val="Times New Roman"/>
      <family val="1"/>
      <charset val="186"/>
    </font>
    <font>
      <sz val="9"/>
      <color rgb="FFFF0000"/>
      <name val="Arial"/>
      <family val="2"/>
      <charset val="186"/>
    </font>
    <font>
      <sz val="9"/>
      <name val="Arial"/>
      <family val="2"/>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4"/>
        <bgColor indexed="64"/>
      </patternFill>
    </fill>
    <fill>
      <patternFill patternType="solid">
        <fgColor indexed="42"/>
        <bgColor indexed="64"/>
      </patternFill>
    </fill>
    <fill>
      <patternFill patternType="solid">
        <fgColor indexed="13"/>
        <bgColor indexed="64"/>
      </patternFill>
    </fill>
    <fill>
      <patternFill patternType="solid">
        <fgColor theme="0"/>
        <bgColor indexed="64"/>
      </patternFill>
    </fill>
  </fills>
  <borders count="7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s>
  <cellStyleXfs count="3">
    <xf numFmtId="0" fontId="0" fillId="0" borderId="0"/>
    <xf numFmtId="0" fontId="19" fillId="0" borderId="0"/>
    <xf numFmtId="0" fontId="8" fillId="0" borderId="0"/>
  </cellStyleXfs>
  <cellXfs count="288">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0" fontId="5" fillId="0" borderId="0" xfId="0" applyFont="1" applyFill="1" applyAlignment="1">
      <alignment horizontal="center" vertical="top"/>
    </xf>
    <xf numFmtId="0" fontId="2" fillId="0" borderId="0" xfId="0" applyFont="1" applyBorder="1" applyAlignment="1">
      <alignment horizontal="left" vertical="top"/>
    </xf>
    <xf numFmtId="0" fontId="5" fillId="0" borderId="0" xfId="0" applyFont="1" applyBorder="1" applyAlignment="1">
      <alignment vertical="top"/>
    </xf>
    <xf numFmtId="164" fontId="2" fillId="0" borderId="0" xfId="0" applyNumberFormat="1" applyFont="1" applyBorder="1" applyAlignment="1">
      <alignment horizontal="left" vertical="top"/>
    </xf>
    <xf numFmtId="0" fontId="5" fillId="0" borderId="12" xfId="0" applyNumberFormat="1" applyFont="1" applyFill="1" applyBorder="1" applyAlignment="1">
      <alignment horizontal="center" vertical="top"/>
    </xf>
    <xf numFmtId="0" fontId="8" fillId="0" borderId="0" xfId="0" applyFont="1" applyAlignment="1">
      <alignment horizontal="center" vertical="top"/>
    </xf>
    <xf numFmtId="0" fontId="5" fillId="0" borderId="15" xfId="0" applyFont="1" applyFill="1" applyBorder="1" applyAlignment="1">
      <alignment horizontal="center" vertical="top"/>
    </xf>
    <xf numFmtId="0" fontId="5" fillId="0" borderId="20" xfId="0" applyNumberFormat="1" applyFont="1" applyFill="1" applyBorder="1" applyAlignment="1">
      <alignment horizontal="center" vertical="top"/>
    </xf>
    <xf numFmtId="0" fontId="8" fillId="0" borderId="0" xfId="0" applyFont="1" applyAlignment="1">
      <alignment horizontal="left"/>
    </xf>
    <xf numFmtId="0" fontId="5" fillId="0" borderId="21" xfId="0" applyFont="1" applyBorder="1" applyAlignment="1">
      <alignment horizontal="center" vertical="center" textRotation="90"/>
    </xf>
    <xf numFmtId="0" fontId="5" fillId="0" borderId="22" xfId="0" applyFont="1" applyBorder="1" applyAlignment="1">
      <alignment horizontal="center" vertical="center" textRotation="90"/>
    </xf>
    <xf numFmtId="0" fontId="15" fillId="0" borderId="0" xfId="0" applyFont="1" applyAlignment="1">
      <alignment vertical="top"/>
    </xf>
    <xf numFmtId="0" fontId="15" fillId="0" borderId="0" xfId="0" applyNumberFormat="1" applyFont="1" applyAlignment="1">
      <alignment vertical="top"/>
    </xf>
    <xf numFmtId="0" fontId="15" fillId="0" borderId="0" xfId="0" applyFont="1" applyAlignment="1">
      <alignment horizontal="center" vertical="top"/>
    </xf>
    <xf numFmtId="49" fontId="4" fillId="4" borderId="36" xfId="0" applyNumberFormat="1" applyFont="1" applyFill="1" applyBorder="1" applyAlignment="1">
      <alignment horizontal="center" vertical="top"/>
    </xf>
    <xf numFmtId="49" fontId="4" fillId="5" borderId="38" xfId="0" applyNumberFormat="1" applyFont="1" applyFill="1" applyBorder="1" applyAlignment="1">
      <alignment horizontal="center" vertical="top"/>
    </xf>
    <xf numFmtId="0" fontId="5" fillId="0" borderId="39" xfId="0" applyFont="1" applyBorder="1" applyAlignment="1">
      <alignment horizontal="center" vertical="top" wrapText="1"/>
    </xf>
    <xf numFmtId="164" fontId="5" fillId="2" borderId="39" xfId="0" applyNumberFormat="1" applyFont="1" applyFill="1" applyBorder="1" applyAlignment="1">
      <alignment horizontal="center" vertical="center" wrapText="1"/>
    </xf>
    <xf numFmtId="0" fontId="5" fillId="0" borderId="39" xfId="0" applyFont="1" applyFill="1" applyBorder="1" applyAlignment="1">
      <alignment horizontal="center" vertical="top" wrapText="1"/>
    </xf>
    <xf numFmtId="164" fontId="5" fillId="0" borderId="32" xfId="0" applyNumberFormat="1" applyFont="1" applyFill="1" applyBorder="1" applyAlignment="1">
      <alignment horizontal="center" vertical="center"/>
    </xf>
    <xf numFmtId="0" fontId="4" fillId="3" borderId="44" xfId="0" applyFont="1" applyFill="1" applyBorder="1" applyAlignment="1">
      <alignment horizontal="center" vertical="top"/>
    </xf>
    <xf numFmtId="49" fontId="4" fillId="4" borderId="37" xfId="0" applyNumberFormat="1" applyFont="1" applyFill="1" applyBorder="1" applyAlignment="1">
      <alignment horizontal="center" vertical="top"/>
    </xf>
    <xf numFmtId="49" fontId="4" fillId="5" borderId="34" xfId="0" applyNumberFormat="1" applyFont="1" applyFill="1" applyBorder="1" applyAlignment="1">
      <alignment horizontal="center" vertical="top"/>
    </xf>
    <xf numFmtId="164" fontId="5" fillId="0" borderId="39" xfId="0" applyNumberFormat="1" applyFont="1" applyFill="1" applyBorder="1" applyAlignment="1">
      <alignment horizontal="center" vertical="center"/>
    </xf>
    <xf numFmtId="49" fontId="4" fillId="4" borderId="11" xfId="0" applyNumberFormat="1" applyFont="1" applyFill="1" applyBorder="1" applyAlignment="1">
      <alignment horizontal="center" vertical="top"/>
    </xf>
    <xf numFmtId="49" fontId="4" fillId="5" borderId="35" xfId="0" applyNumberFormat="1" applyFont="1" applyFill="1" applyBorder="1" applyAlignment="1">
      <alignment horizontal="center" vertical="top"/>
    </xf>
    <xf numFmtId="0" fontId="5" fillId="0" borderId="3" xfId="0" applyFont="1" applyFill="1" applyBorder="1" applyAlignment="1">
      <alignment horizontal="center" vertical="top" wrapText="1"/>
    </xf>
    <xf numFmtId="164" fontId="4" fillId="0" borderId="3" xfId="0" applyNumberFormat="1" applyFont="1" applyFill="1" applyBorder="1" applyAlignment="1">
      <alignment horizontal="center" vertical="center"/>
    </xf>
    <xf numFmtId="0" fontId="16" fillId="0" borderId="3" xfId="0" applyFont="1" applyFill="1" applyBorder="1" applyAlignment="1">
      <alignment horizontal="center" vertical="top" wrapText="1"/>
    </xf>
    <xf numFmtId="164" fontId="4" fillId="3" borderId="47" xfId="0" applyNumberFormat="1" applyFont="1" applyFill="1" applyBorder="1" applyAlignment="1">
      <alignment horizontal="center" vertical="center" wrapText="1"/>
    </xf>
    <xf numFmtId="164" fontId="5" fillId="0" borderId="48" xfId="0" applyNumberFormat="1" applyFont="1" applyFill="1" applyBorder="1" applyAlignment="1">
      <alignment horizontal="center" vertical="center"/>
    </xf>
    <xf numFmtId="164" fontId="5" fillId="0" borderId="39" xfId="0" applyNumberFormat="1" applyFont="1" applyFill="1" applyBorder="1" applyAlignment="1">
      <alignment horizontal="center" vertical="center" wrapText="1"/>
    </xf>
    <xf numFmtId="164" fontId="4" fillId="3" borderId="44" xfId="0" applyNumberFormat="1" applyFont="1" applyFill="1" applyBorder="1" applyAlignment="1">
      <alignment horizontal="center" vertical="center" wrapText="1"/>
    </xf>
    <xf numFmtId="49" fontId="4" fillId="5" borderId="49" xfId="0" applyNumberFormat="1" applyFont="1" applyFill="1" applyBorder="1" applyAlignment="1">
      <alignment horizontal="center" vertical="top"/>
    </xf>
    <xf numFmtId="164" fontId="4" fillId="5" borderId="24" xfId="0" applyNumberFormat="1" applyFont="1" applyFill="1" applyBorder="1" applyAlignment="1">
      <alignment horizontal="center" vertical="center"/>
    </xf>
    <xf numFmtId="0" fontId="5" fillId="5" borderId="50" xfId="0" applyFont="1" applyFill="1" applyBorder="1" applyAlignment="1">
      <alignment vertical="top" wrapText="1"/>
    </xf>
    <xf numFmtId="0" fontId="5" fillId="5" borderId="50" xfId="0" applyFont="1" applyFill="1" applyBorder="1" applyAlignment="1">
      <alignment horizontal="center" vertical="top" wrapText="1"/>
    </xf>
    <xf numFmtId="49" fontId="4" fillId="4" borderId="24" xfId="0" applyNumberFormat="1" applyFont="1" applyFill="1" applyBorder="1" applyAlignment="1">
      <alignment horizontal="center" vertical="top"/>
    </xf>
    <xf numFmtId="49" fontId="4" fillId="6" borderId="36" xfId="0" applyNumberFormat="1" applyFont="1" applyFill="1" applyBorder="1" applyAlignment="1">
      <alignment horizontal="center" vertical="top"/>
    </xf>
    <xf numFmtId="164" fontId="4" fillId="6" borderId="1" xfId="0" applyNumberFormat="1" applyFont="1" applyFill="1" applyBorder="1" applyAlignment="1">
      <alignment horizontal="center" vertical="top"/>
    </xf>
    <xf numFmtId="0" fontId="17" fillId="0" borderId="16" xfId="0" applyNumberFormat="1" applyFont="1" applyFill="1" applyBorder="1" applyAlignment="1">
      <alignment horizontal="center" vertical="top"/>
    </xf>
    <xf numFmtId="164" fontId="5" fillId="0" borderId="48" xfId="0" applyNumberFormat="1" applyFont="1" applyBorder="1" applyAlignment="1">
      <alignment horizontal="center" vertical="center"/>
    </xf>
    <xf numFmtId="164" fontId="5" fillId="0" borderId="30" xfId="0" applyNumberFormat="1" applyFont="1" applyFill="1" applyBorder="1" applyAlignment="1">
      <alignment horizontal="center" vertical="center"/>
    </xf>
    <xf numFmtId="164" fontId="4" fillId="3" borderId="58" xfId="0" applyNumberFormat="1" applyFont="1" applyFill="1" applyBorder="1" applyAlignment="1">
      <alignment horizontal="center" vertical="center"/>
    </xf>
    <xf numFmtId="164" fontId="5" fillId="0" borderId="52" xfId="0" applyNumberFormat="1" applyFont="1" applyFill="1" applyBorder="1" applyAlignment="1">
      <alignment horizontal="center" vertical="center"/>
    </xf>
    <xf numFmtId="164" fontId="4" fillId="3" borderId="44" xfId="0" applyNumberFormat="1" applyFont="1" applyFill="1" applyBorder="1" applyAlignment="1">
      <alignment horizontal="center" vertical="center"/>
    </xf>
    <xf numFmtId="164" fontId="4" fillId="0" borderId="3" xfId="0" applyNumberFormat="1" applyFont="1" applyFill="1" applyBorder="1" applyAlignment="1">
      <alignment horizontal="center" vertical="center" wrapText="1"/>
    </xf>
    <xf numFmtId="164" fontId="4" fillId="4" borderId="24" xfId="0" applyNumberFormat="1" applyFont="1" applyFill="1" applyBorder="1" applyAlignment="1">
      <alignment horizontal="center" vertical="top"/>
    </xf>
    <xf numFmtId="164" fontId="4" fillId="6" borderId="24" xfId="0" applyNumberFormat="1" applyFont="1" applyFill="1" applyBorder="1" applyAlignment="1">
      <alignment horizontal="center" vertical="top"/>
    </xf>
    <xf numFmtId="0" fontId="17" fillId="0" borderId="14" xfId="0" applyFont="1" applyFill="1" applyBorder="1" applyAlignment="1">
      <alignment horizontal="left" vertical="top" wrapText="1"/>
    </xf>
    <xf numFmtId="0" fontId="10" fillId="0" borderId="1" xfId="0" applyFont="1" applyBorder="1" applyAlignment="1">
      <alignment horizontal="center" vertical="top" wrapText="1"/>
    </xf>
    <xf numFmtId="0" fontId="10" fillId="0" borderId="5" xfId="0" applyFont="1" applyBorder="1" applyAlignment="1">
      <alignment horizontal="center" vertical="top" wrapText="1"/>
    </xf>
    <xf numFmtId="0" fontId="10" fillId="0" borderId="3" xfId="0" applyFont="1" applyBorder="1" applyAlignment="1">
      <alignment horizontal="center" vertical="top" wrapText="1"/>
    </xf>
    <xf numFmtId="0" fontId="10" fillId="0" borderId="7" xfId="0" applyFont="1" applyBorder="1" applyAlignment="1">
      <alignment horizontal="center" vertical="top" wrapText="1"/>
    </xf>
    <xf numFmtId="0" fontId="10" fillId="0" borderId="2" xfId="0" applyFont="1" applyBorder="1" applyAlignment="1">
      <alignment vertical="top" wrapText="1"/>
    </xf>
    <xf numFmtId="0" fontId="9" fillId="0" borderId="6" xfId="0" applyFont="1" applyBorder="1" applyAlignment="1">
      <alignment vertical="top" wrapText="1"/>
    </xf>
    <xf numFmtId="0" fontId="9" fillId="0" borderId="4" xfId="0" applyFont="1" applyBorder="1" applyAlignment="1">
      <alignment vertical="top" wrapText="1"/>
    </xf>
    <xf numFmtId="0" fontId="9" fillId="0" borderId="8" xfId="0" applyFont="1" applyBorder="1" applyAlignment="1">
      <alignment vertical="top" wrapText="1"/>
    </xf>
    <xf numFmtId="0" fontId="5" fillId="0" borderId="64" xfId="0" applyFont="1" applyFill="1" applyBorder="1" applyAlignment="1">
      <alignment vertical="top" wrapText="1"/>
    </xf>
    <xf numFmtId="0" fontId="17" fillId="0" borderId="33" xfId="0" applyFont="1" applyFill="1" applyBorder="1" applyAlignment="1">
      <alignment horizontal="center" vertical="top"/>
    </xf>
    <xf numFmtId="0" fontId="17" fillId="0" borderId="17" xfId="0" applyNumberFormat="1" applyFont="1" applyFill="1" applyBorder="1" applyAlignment="1">
      <alignment horizontal="center" vertical="top"/>
    </xf>
    <xf numFmtId="0" fontId="17" fillId="0" borderId="13" xfId="0" applyNumberFormat="1" applyFont="1" applyFill="1" applyBorder="1" applyAlignment="1">
      <alignment horizontal="center" vertical="top"/>
    </xf>
    <xf numFmtId="0" fontId="17" fillId="0" borderId="18" xfId="0" applyFont="1" applyFill="1" applyBorder="1" applyAlignment="1">
      <alignment horizontal="center" vertical="top" wrapText="1"/>
    </xf>
    <xf numFmtId="0" fontId="17" fillId="0" borderId="19" xfId="0" applyFont="1" applyFill="1" applyBorder="1" applyAlignment="1">
      <alignment horizontal="center" vertical="top" wrapText="1"/>
    </xf>
    <xf numFmtId="0" fontId="17" fillId="0" borderId="12" xfId="0" applyFont="1" applyFill="1" applyBorder="1" applyAlignment="1">
      <alignment horizontal="center" vertical="top" wrapText="1"/>
    </xf>
    <xf numFmtId="0" fontId="17" fillId="0" borderId="15" xfId="0" applyFont="1" applyFill="1" applyBorder="1" applyAlignment="1">
      <alignment horizontal="center" vertical="top"/>
    </xf>
    <xf numFmtId="0" fontId="17" fillId="0" borderId="20" xfId="0" applyNumberFormat="1" applyFont="1" applyFill="1" applyBorder="1" applyAlignment="1">
      <alignment horizontal="center" vertical="top"/>
    </xf>
    <xf numFmtId="0" fontId="17" fillId="0" borderId="12" xfId="0" applyNumberFormat="1" applyFont="1" applyFill="1" applyBorder="1" applyAlignment="1">
      <alignment horizontal="center" vertical="top"/>
    </xf>
    <xf numFmtId="0" fontId="5" fillId="0" borderId="27" xfId="0" applyFont="1" applyBorder="1" applyAlignment="1">
      <alignment horizontal="center" vertical="top" wrapText="1"/>
    </xf>
    <xf numFmtId="0" fontId="5" fillId="0" borderId="29" xfId="0" applyFont="1" applyFill="1" applyBorder="1" applyAlignment="1">
      <alignment horizontal="center" vertical="top" wrapText="1"/>
    </xf>
    <xf numFmtId="164" fontId="16" fillId="0" borderId="25" xfId="0" applyNumberFormat="1" applyFont="1" applyFill="1" applyBorder="1" applyAlignment="1">
      <alignment horizontal="center" vertical="center"/>
    </xf>
    <xf numFmtId="164" fontId="16" fillId="0" borderId="27" xfId="0" applyNumberFormat="1" applyFont="1" applyFill="1" applyBorder="1" applyAlignment="1">
      <alignment horizontal="center" vertical="center"/>
    </xf>
    <xf numFmtId="164" fontId="4" fillId="3" borderId="7" xfId="0" applyNumberFormat="1" applyFont="1" applyFill="1" applyBorder="1" applyAlignment="1">
      <alignment horizontal="center" vertical="center" wrapText="1"/>
    </xf>
    <xf numFmtId="164" fontId="16" fillId="0" borderId="29" xfId="0" applyNumberFormat="1" applyFont="1" applyFill="1" applyBorder="1" applyAlignment="1">
      <alignment horizontal="center" vertical="center" wrapText="1"/>
    </xf>
    <xf numFmtId="0" fontId="17" fillId="0" borderId="64" xfId="0" applyFont="1" applyFill="1" applyBorder="1" applyAlignment="1">
      <alignment vertical="top" wrapText="1"/>
    </xf>
    <xf numFmtId="0" fontId="17" fillId="0" borderId="66" xfId="0" applyFont="1" applyBorder="1" applyAlignment="1">
      <alignment horizontal="left" vertical="top" wrapText="1"/>
    </xf>
    <xf numFmtId="0" fontId="17" fillId="0" borderId="66" xfId="0" applyFont="1" applyBorder="1" applyAlignment="1">
      <alignment vertical="top" wrapText="1"/>
    </xf>
    <xf numFmtId="0" fontId="17" fillId="0" borderId="14" xfId="0" applyFont="1" applyBorder="1" applyAlignment="1">
      <alignment vertical="top" wrapText="1"/>
    </xf>
    <xf numFmtId="0" fontId="20" fillId="0" borderId="0" xfId="0" applyFont="1" applyAlignment="1">
      <alignment vertical="top"/>
    </xf>
    <xf numFmtId="0" fontId="24" fillId="0" borderId="0" xfId="0" applyFont="1" applyAlignment="1">
      <alignment vertical="top"/>
    </xf>
    <xf numFmtId="0" fontId="20" fillId="0" borderId="0" xfId="0" applyFont="1" applyBorder="1" applyAlignment="1">
      <alignment vertical="top"/>
    </xf>
    <xf numFmtId="49" fontId="6" fillId="4" borderId="36" xfId="0" applyNumberFormat="1" applyFont="1" applyFill="1" applyBorder="1" applyAlignment="1">
      <alignment horizontal="center" vertical="top" wrapText="1"/>
    </xf>
    <xf numFmtId="0" fontId="17" fillId="0" borderId="23" xfId="0" applyFont="1" applyBorder="1" applyAlignment="1">
      <alignment horizontal="center" vertical="center" wrapText="1"/>
    </xf>
    <xf numFmtId="0" fontId="17" fillId="0" borderId="5" xfId="0" applyFont="1" applyFill="1" applyBorder="1" applyAlignment="1">
      <alignment horizontal="center" vertical="center" wrapText="1"/>
    </xf>
    <xf numFmtId="164" fontId="4" fillId="0" borderId="24" xfId="0" applyNumberFormat="1" applyFont="1" applyBorder="1" applyAlignment="1">
      <alignment horizontal="center" vertical="center"/>
    </xf>
    <xf numFmtId="164" fontId="5" fillId="0" borderId="25" xfId="0" applyNumberFormat="1" applyFont="1" applyBorder="1" applyAlignment="1">
      <alignment horizontal="center" vertical="top"/>
    </xf>
    <xf numFmtId="164" fontId="5" fillId="0" borderId="27" xfId="0" applyNumberFormat="1" applyFont="1" applyBorder="1" applyAlignment="1">
      <alignment horizontal="center" vertical="top"/>
    </xf>
    <xf numFmtId="164" fontId="5" fillId="0" borderId="28" xfId="0" applyNumberFormat="1" applyFont="1" applyBorder="1" applyAlignment="1">
      <alignment horizontal="center" vertical="top"/>
    </xf>
    <xf numFmtId="164" fontId="5" fillId="0" borderId="29" xfId="0" applyNumberFormat="1" applyFont="1" applyBorder="1" applyAlignment="1">
      <alignment horizontal="center" vertical="top"/>
    </xf>
    <xf numFmtId="164" fontId="5" fillId="0" borderId="30" xfId="0" applyNumberFormat="1" applyFont="1" applyBorder="1" applyAlignment="1">
      <alignment horizontal="center" vertical="top"/>
    </xf>
    <xf numFmtId="164" fontId="5" fillId="0" borderId="32" xfId="0" applyNumberFormat="1" applyFont="1" applyBorder="1" applyAlignment="1">
      <alignment horizontal="center" vertical="top"/>
    </xf>
    <xf numFmtId="164" fontId="4" fillId="7" borderId="24" xfId="0" applyNumberFormat="1" applyFont="1" applyFill="1" applyBorder="1" applyAlignment="1">
      <alignment horizontal="center" vertical="top"/>
    </xf>
    <xf numFmtId="164" fontId="4" fillId="3" borderId="24" xfId="0" applyNumberFormat="1" applyFont="1" applyFill="1" applyBorder="1" applyAlignment="1">
      <alignment horizontal="center" vertical="top"/>
    </xf>
    <xf numFmtId="164" fontId="4" fillId="0" borderId="1" xfId="0" applyNumberFormat="1" applyFont="1" applyBorder="1" applyAlignment="1">
      <alignment horizontal="center" vertical="center"/>
    </xf>
    <xf numFmtId="164" fontId="4" fillId="7" borderId="1" xfId="0" applyNumberFormat="1" applyFont="1" applyFill="1" applyBorder="1" applyAlignment="1">
      <alignment horizontal="center" vertical="top"/>
    </xf>
    <xf numFmtId="164" fontId="4" fillId="3" borderId="1" xfId="0" applyNumberFormat="1" applyFont="1" applyFill="1" applyBorder="1" applyAlignment="1">
      <alignment horizontal="center" vertical="top"/>
    </xf>
    <xf numFmtId="0" fontId="17" fillId="0" borderId="0" xfId="0" applyNumberFormat="1" applyFont="1" applyFill="1" applyBorder="1" applyAlignment="1">
      <alignment horizontal="center" vertical="top"/>
    </xf>
    <xf numFmtId="164" fontId="5" fillId="0" borderId="25" xfId="0" applyNumberFormat="1" applyFont="1" applyFill="1" applyBorder="1" applyAlignment="1">
      <alignment horizontal="center" vertical="center"/>
    </xf>
    <xf numFmtId="164" fontId="5" fillId="0" borderId="27" xfId="0" applyNumberFormat="1" applyFont="1" applyFill="1" applyBorder="1" applyAlignment="1">
      <alignment horizontal="center" vertical="center" wrapText="1"/>
    </xf>
    <xf numFmtId="164" fontId="5" fillId="0" borderId="27" xfId="0" applyNumberFormat="1" applyFont="1" applyFill="1" applyBorder="1" applyAlignment="1">
      <alignment horizontal="center" vertical="center"/>
    </xf>
    <xf numFmtId="0" fontId="17" fillId="0" borderId="9" xfId="0" applyFont="1" applyFill="1" applyBorder="1" applyAlignment="1">
      <alignment vertical="top" wrapText="1"/>
    </xf>
    <xf numFmtId="0" fontId="28" fillId="0" borderId="34" xfId="0" applyFont="1" applyFill="1" applyBorder="1" applyAlignment="1">
      <alignment horizontal="center" vertical="top" wrapText="1"/>
    </xf>
    <xf numFmtId="0" fontId="28" fillId="0" borderId="35" xfId="0" applyFont="1" applyFill="1" applyBorder="1" applyAlignment="1">
      <alignment horizontal="center" vertical="top" wrapText="1"/>
    </xf>
    <xf numFmtId="164" fontId="4" fillId="4" borderId="1" xfId="0" applyNumberFormat="1" applyFont="1" applyFill="1" applyBorder="1" applyAlignment="1">
      <alignment horizontal="center" vertical="top"/>
    </xf>
    <xf numFmtId="164" fontId="4" fillId="5" borderId="1" xfId="0" applyNumberFormat="1" applyFont="1" applyFill="1" applyBorder="1" applyAlignment="1">
      <alignment horizontal="center" vertical="center"/>
    </xf>
    <xf numFmtId="49" fontId="4" fillId="4" borderId="41" xfId="0" applyNumberFormat="1" applyFont="1" applyFill="1" applyBorder="1" applyAlignment="1">
      <alignment horizontal="center" vertical="top"/>
    </xf>
    <xf numFmtId="49" fontId="4" fillId="5" borderId="42" xfId="0" applyNumberFormat="1" applyFont="1" applyFill="1" applyBorder="1" applyAlignment="1">
      <alignment horizontal="center" vertical="top"/>
    </xf>
    <xf numFmtId="0" fontId="23" fillId="0" borderId="26" xfId="0" applyFont="1" applyFill="1" applyBorder="1" applyAlignment="1">
      <alignment horizontal="center" vertical="top" wrapText="1"/>
    </xf>
    <xf numFmtId="0" fontId="30" fillId="0" borderId="53" xfId="0" applyFont="1" applyBorder="1" applyAlignment="1">
      <alignment vertical="top" wrapText="1"/>
    </xf>
    <xf numFmtId="0" fontId="30" fillId="0" borderId="8" xfId="0" applyFont="1" applyBorder="1" applyAlignment="1">
      <alignment vertical="top" wrapText="1"/>
    </xf>
    <xf numFmtId="0" fontId="22" fillId="5" borderId="50" xfId="0" applyFont="1" applyFill="1" applyBorder="1" applyAlignment="1">
      <alignment vertical="top" wrapText="1"/>
    </xf>
    <xf numFmtId="0" fontId="22" fillId="5" borderId="50" xfId="0" applyFont="1" applyFill="1" applyBorder="1" applyAlignment="1">
      <alignment horizontal="center" vertical="top" wrapText="1"/>
    </xf>
    <xf numFmtId="0" fontId="22" fillId="0" borderId="33" xfId="0" applyFont="1" applyFill="1" applyBorder="1" applyAlignment="1">
      <alignment horizontal="center" vertical="top"/>
    </xf>
    <xf numFmtId="0" fontId="22" fillId="0" borderId="20" xfId="0" applyNumberFormat="1" applyFont="1" applyFill="1" applyBorder="1" applyAlignment="1">
      <alignment horizontal="center" vertical="top"/>
    </xf>
    <xf numFmtId="0" fontId="22" fillId="0" borderId="0" xfId="0" applyNumberFormat="1" applyFont="1" applyFill="1" applyBorder="1" applyAlignment="1">
      <alignment horizontal="center" vertical="top"/>
    </xf>
    <xf numFmtId="0" fontId="22" fillId="0" borderId="12" xfId="0" applyNumberFormat="1" applyFont="1" applyFill="1" applyBorder="1" applyAlignment="1">
      <alignment horizontal="center" vertical="top"/>
    </xf>
    <xf numFmtId="0" fontId="22" fillId="0" borderId="13" xfId="0" applyNumberFormat="1" applyFont="1" applyFill="1" applyBorder="1" applyAlignment="1">
      <alignment horizontal="center" vertical="top"/>
    </xf>
    <xf numFmtId="0" fontId="22" fillId="4" borderId="50" xfId="0" applyFont="1" applyFill="1" applyBorder="1" applyAlignment="1">
      <alignment vertical="top"/>
    </xf>
    <xf numFmtId="0" fontId="2" fillId="0" borderId="0" xfId="0" applyFont="1" applyFill="1" applyBorder="1" applyAlignment="1">
      <alignment vertical="top"/>
    </xf>
    <xf numFmtId="0" fontId="6" fillId="0" borderId="0" xfId="0" applyFont="1" applyBorder="1" applyAlignment="1">
      <alignment horizontal="right" vertical="top" wrapText="1"/>
    </xf>
    <xf numFmtId="0" fontId="8" fillId="0" borderId="0" xfId="0" applyFont="1" applyBorder="1" applyAlignment="1">
      <alignment horizontal="right" vertical="top" wrapText="1"/>
    </xf>
    <xf numFmtId="0" fontId="5" fillId="0" borderId="3" xfId="0" applyFont="1" applyBorder="1" applyAlignment="1">
      <alignment horizontal="center" vertical="top" wrapText="1"/>
    </xf>
    <xf numFmtId="0" fontId="17" fillId="0" borderId="65" xfId="0" applyFont="1" applyBorder="1" applyAlignment="1">
      <alignment vertical="top" wrapText="1"/>
    </xf>
    <xf numFmtId="0" fontId="5" fillId="0" borderId="0" xfId="0" applyNumberFormat="1" applyFont="1" applyFill="1" applyBorder="1" applyAlignment="1">
      <alignment horizontal="center" vertical="top"/>
    </xf>
    <xf numFmtId="0" fontId="5" fillId="0" borderId="33" xfId="0" applyFont="1" applyFill="1" applyBorder="1" applyAlignment="1">
      <alignment horizontal="center" vertical="top"/>
    </xf>
    <xf numFmtId="0" fontId="17" fillId="0" borderId="35" xfId="0" applyFont="1" applyFill="1" applyBorder="1" applyAlignment="1">
      <alignment horizontal="center" vertical="top" wrapText="1"/>
    </xf>
    <xf numFmtId="0" fontId="17" fillId="0" borderId="34" xfId="0" applyFont="1" applyFill="1" applyBorder="1" applyAlignment="1">
      <alignment horizontal="center" vertical="top" wrapText="1"/>
    </xf>
    <xf numFmtId="0" fontId="29" fillId="0" borderId="23" xfId="0" applyFont="1" applyFill="1" applyBorder="1" applyAlignment="1">
      <alignment vertical="top" wrapText="1"/>
    </xf>
    <xf numFmtId="0" fontId="30" fillId="0" borderId="6" xfId="0" applyFont="1" applyBorder="1" applyAlignment="1">
      <alignment vertical="top" wrapText="1"/>
    </xf>
    <xf numFmtId="0" fontId="30" fillId="0" borderId="53" xfId="0" applyFont="1" applyBorder="1" applyAlignment="1">
      <alignment vertical="top" wrapText="1"/>
    </xf>
    <xf numFmtId="0" fontId="30" fillId="0" borderId="8" xfId="0" applyFont="1" applyBorder="1" applyAlignment="1">
      <alignment vertical="top" wrapText="1"/>
    </xf>
    <xf numFmtId="0" fontId="5" fillId="0" borderId="63" xfId="0" applyFont="1" applyFill="1" applyBorder="1" applyAlignment="1">
      <alignment horizontal="center" vertical="center" textRotation="90" wrapText="1"/>
    </xf>
    <xf numFmtId="0" fontId="8" fillId="0" borderId="61" xfId="0" applyFont="1" applyBorder="1"/>
    <xf numFmtId="0" fontId="5" fillId="0" borderId="19" xfId="0" applyFont="1" applyBorder="1" applyAlignment="1">
      <alignment horizontal="center" vertical="center"/>
    </xf>
    <xf numFmtId="0" fontId="5" fillId="0" borderId="26" xfId="0" applyFont="1" applyBorder="1" applyAlignment="1">
      <alignment horizontal="center" vertical="center"/>
    </xf>
    <xf numFmtId="0" fontId="4" fillId="0" borderId="48" xfId="0" applyFont="1" applyBorder="1" applyAlignment="1">
      <alignment horizontal="center" vertical="center"/>
    </xf>
    <xf numFmtId="0" fontId="4" fillId="0" borderId="40" xfId="0" applyFont="1" applyBorder="1" applyAlignment="1">
      <alignment horizontal="center" vertical="center"/>
    </xf>
    <xf numFmtId="0" fontId="5" fillId="0" borderId="62" xfId="0" applyFont="1" applyFill="1" applyBorder="1" applyAlignment="1">
      <alignment horizontal="center" vertical="center" textRotation="90" wrapText="1"/>
    </xf>
    <xf numFmtId="0" fontId="8" fillId="0" borderId="12" xfId="0" applyFont="1" applyBorder="1"/>
    <xf numFmtId="0" fontId="28" fillId="0" borderId="23" xfId="0" applyFont="1" applyFill="1" applyBorder="1" applyAlignment="1">
      <alignment vertical="top" wrapText="1"/>
    </xf>
    <xf numFmtId="0" fontId="8" fillId="0" borderId="6" xfId="0" applyFont="1" applyBorder="1" applyAlignment="1">
      <alignment vertical="top" wrapText="1"/>
    </xf>
    <xf numFmtId="0" fontId="8" fillId="0" borderId="52" xfId="0" applyFont="1" applyBorder="1" applyAlignment="1">
      <alignment vertical="top" wrapText="1"/>
    </xf>
    <xf numFmtId="0" fontId="8" fillId="0" borderId="4" xfId="0" applyFont="1" applyBorder="1" applyAlignment="1">
      <alignment vertical="top" wrapText="1"/>
    </xf>
    <xf numFmtId="0" fontId="17" fillId="0" borderId="37" xfId="0" applyFont="1" applyFill="1" applyBorder="1" applyAlignment="1">
      <alignment horizontal="left" vertical="top" wrapText="1"/>
    </xf>
    <xf numFmtId="0" fontId="25" fillId="0" borderId="11" xfId="0" applyFont="1" applyBorder="1" applyAlignment="1">
      <alignment horizontal="left" vertical="top" wrapText="1"/>
    </xf>
    <xf numFmtId="0" fontId="17" fillId="0" borderId="23" xfId="0" applyFont="1" applyBorder="1" applyAlignment="1">
      <alignment vertical="top" wrapText="1"/>
    </xf>
    <xf numFmtId="0" fontId="31" fillId="0" borderId="6" xfId="0" applyFont="1" applyBorder="1" applyAlignment="1">
      <alignment vertical="top" wrapText="1"/>
    </xf>
    <xf numFmtId="0" fontId="31" fillId="0" borderId="52" xfId="0" applyFont="1" applyBorder="1" applyAlignment="1">
      <alignment vertical="top" wrapText="1"/>
    </xf>
    <xf numFmtId="0" fontId="31" fillId="0" borderId="4" xfId="0" applyFont="1" applyBorder="1" applyAlignment="1">
      <alignment vertical="top" wrapText="1"/>
    </xf>
    <xf numFmtId="0" fontId="31" fillId="0" borderId="53" xfId="0" applyFont="1" applyBorder="1" applyAlignment="1">
      <alignment vertical="top" wrapText="1"/>
    </xf>
    <xf numFmtId="0" fontId="31" fillId="0" borderId="8" xfId="0" applyFont="1" applyBorder="1" applyAlignment="1">
      <alignment vertical="top" wrapText="1"/>
    </xf>
    <xf numFmtId="0" fontId="26" fillId="3" borderId="36" xfId="0" applyFont="1" applyFill="1" applyBorder="1" applyAlignment="1">
      <alignment horizontal="right" vertical="top" wrapText="1"/>
    </xf>
    <xf numFmtId="0" fontId="14" fillId="0" borderId="38" xfId="0" applyFont="1" applyBorder="1" applyAlignment="1">
      <alignment vertical="top" wrapText="1"/>
    </xf>
    <xf numFmtId="0" fontId="14" fillId="0" borderId="55" xfId="0" applyFont="1" applyBorder="1" applyAlignment="1">
      <alignment vertical="top" wrapText="1"/>
    </xf>
    <xf numFmtId="0" fontId="12" fillId="0" borderId="0" xfId="2" applyFont="1" applyAlignment="1">
      <alignment horizontal="left" vertical="top" wrapText="1"/>
    </xf>
    <xf numFmtId="49" fontId="4" fillId="5" borderId="36" xfId="0" applyNumberFormat="1" applyFont="1" applyFill="1" applyBorder="1" applyAlignment="1">
      <alignment horizontal="right" vertical="top"/>
    </xf>
    <xf numFmtId="49" fontId="4" fillId="5" borderId="38" xfId="0" applyNumberFormat="1" applyFont="1" applyFill="1" applyBorder="1" applyAlignment="1">
      <alignment horizontal="right" vertical="top"/>
    </xf>
    <xf numFmtId="49" fontId="4" fillId="5" borderId="55" xfId="0" applyNumberFormat="1" applyFont="1" applyFill="1" applyBorder="1" applyAlignment="1">
      <alignment horizontal="right" vertical="top"/>
    </xf>
    <xf numFmtId="0" fontId="6" fillId="5" borderId="38" xfId="0" applyFont="1" applyFill="1" applyBorder="1" applyAlignment="1">
      <alignment horizontal="left" vertical="top" wrapText="1"/>
    </xf>
    <xf numFmtId="0" fontId="6" fillId="5" borderId="49" xfId="0" applyFont="1" applyFill="1" applyBorder="1" applyAlignment="1">
      <alignment horizontal="left" vertical="top" wrapText="1"/>
    </xf>
    <xf numFmtId="49" fontId="4" fillId="0" borderId="18" xfId="0" applyNumberFormat="1" applyFont="1" applyBorder="1" applyAlignment="1">
      <alignment horizontal="center" vertical="top"/>
    </xf>
    <xf numFmtId="49" fontId="4" fillId="0" borderId="20" xfId="0" applyNumberFormat="1" applyFont="1" applyBorder="1" applyAlignment="1">
      <alignment horizontal="center" vertical="top"/>
    </xf>
    <xf numFmtId="49" fontId="4" fillId="0" borderId="12" xfId="0" applyNumberFormat="1" applyFont="1" applyBorder="1" applyAlignment="1">
      <alignment horizontal="center" vertical="top"/>
    </xf>
    <xf numFmtId="0" fontId="5" fillId="0" borderId="43" xfId="0" applyFont="1" applyBorder="1" applyAlignment="1">
      <alignment horizontal="center" vertical="center" wrapText="1"/>
    </xf>
    <xf numFmtId="0" fontId="5" fillId="0" borderId="11" xfId="0" applyFont="1" applyBorder="1" applyAlignment="1">
      <alignment horizontal="center" vertical="center" wrapText="1"/>
    </xf>
    <xf numFmtId="49" fontId="17" fillId="0" borderId="39" xfId="0" applyNumberFormat="1" applyFont="1" applyBorder="1" applyAlignment="1">
      <alignment horizontal="center" vertical="top"/>
    </xf>
    <xf numFmtId="49" fontId="17" fillId="0" borderId="3" xfId="0" applyNumberFormat="1" applyFont="1" applyBorder="1" applyAlignment="1">
      <alignment horizontal="center" vertical="top"/>
    </xf>
    <xf numFmtId="49" fontId="17" fillId="0" borderId="32" xfId="0" applyNumberFormat="1" applyFont="1" applyBorder="1" applyAlignment="1">
      <alignment horizontal="center" vertical="top"/>
    </xf>
    <xf numFmtId="49" fontId="17" fillId="0" borderId="44" xfId="0" applyNumberFormat="1" applyFont="1" applyBorder="1" applyAlignment="1">
      <alignment horizontal="center" vertical="top"/>
    </xf>
    <xf numFmtId="0" fontId="5" fillId="0" borderId="40" xfId="0" applyFont="1" applyBorder="1" applyAlignment="1">
      <alignment horizontal="center" vertical="center" textRotation="90" wrapText="1"/>
    </xf>
    <xf numFmtId="0" fontId="5" fillId="0" borderId="17" xfId="0" applyFont="1" applyBorder="1" applyAlignment="1">
      <alignment horizontal="center" vertical="center" textRotation="90" wrapText="1"/>
    </xf>
    <xf numFmtId="0" fontId="5" fillId="0" borderId="47" xfId="0" applyFont="1" applyBorder="1" applyAlignment="1">
      <alignment horizontal="center" vertical="center" textRotation="90" wrapText="1"/>
    </xf>
    <xf numFmtId="0" fontId="5" fillId="0" borderId="5" xfId="0" applyFont="1" applyBorder="1" applyAlignment="1">
      <alignment horizontal="center" vertical="center" textRotation="90" wrapText="1"/>
    </xf>
    <xf numFmtId="0" fontId="5" fillId="0" borderId="3" xfId="0" applyFont="1" applyBorder="1" applyAlignment="1">
      <alignment horizontal="center" vertical="center" textRotation="90" wrapText="1"/>
    </xf>
    <xf numFmtId="0" fontId="5" fillId="0" borderId="7" xfId="0" applyFont="1" applyBorder="1" applyAlignment="1">
      <alignment horizontal="center" vertical="center" textRotation="90" wrapText="1"/>
    </xf>
    <xf numFmtId="0" fontId="4" fillId="4" borderId="49" xfId="0" applyFont="1" applyFill="1" applyBorder="1" applyAlignment="1">
      <alignment horizontal="left" vertical="top" wrapText="1"/>
    </xf>
    <xf numFmtId="0" fontId="4" fillId="4" borderId="50" xfId="0" applyFont="1" applyFill="1" applyBorder="1" applyAlignment="1">
      <alignment horizontal="left" vertical="top" wrapText="1"/>
    </xf>
    <xf numFmtId="0" fontId="4" fillId="5" borderId="38" xfId="0" applyFont="1" applyFill="1" applyBorder="1" applyAlignment="1">
      <alignment horizontal="left" vertical="top" wrapText="1"/>
    </xf>
    <xf numFmtId="0" fontId="4" fillId="5" borderId="49" xfId="0" applyFont="1" applyFill="1" applyBorder="1" applyAlignment="1">
      <alignment horizontal="left" vertical="top" wrapText="1"/>
    </xf>
    <xf numFmtId="0" fontId="17" fillId="0" borderId="65" xfId="0" applyFont="1" applyBorder="1" applyAlignment="1">
      <alignment horizontal="left" vertical="top" wrapText="1"/>
    </xf>
    <xf numFmtId="0" fontId="18" fillId="0" borderId="14" xfId="0" applyFont="1" applyBorder="1" applyAlignment="1">
      <alignment horizontal="left" vertical="top" wrapText="1"/>
    </xf>
    <xf numFmtId="0" fontId="17" fillId="0" borderId="67" xfId="0" applyFont="1" applyFill="1" applyBorder="1" applyAlignment="1">
      <alignment horizontal="left" vertical="top" wrapText="1"/>
    </xf>
    <xf numFmtId="0" fontId="17" fillId="0" borderId="68" xfId="0" applyFont="1" applyFill="1" applyBorder="1" applyAlignment="1">
      <alignment horizontal="left" vertical="top" wrapText="1"/>
    </xf>
    <xf numFmtId="49" fontId="17" fillId="0" borderId="23" xfId="0" applyNumberFormat="1" applyFont="1" applyBorder="1" applyAlignment="1">
      <alignment horizontal="center" vertical="top"/>
    </xf>
    <xf numFmtId="49" fontId="17" fillId="0" borderId="52" xfId="0" applyNumberFormat="1" applyFont="1" applyBorder="1" applyAlignment="1">
      <alignment horizontal="center" vertical="top"/>
    </xf>
    <xf numFmtId="49" fontId="17" fillId="0" borderId="53" xfId="0" applyNumberFormat="1" applyFont="1" applyBorder="1" applyAlignment="1">
      <alignment horizontal="center" vertical="top"/>
    </xf>
    <xf numFmtId="49" fontId="7" fillId="0" borderId="39" xfId="0" applyNumberFormat="1" applyFont="1" applyBorder="1" applyAlignment="1">
      <alignment horizontal="center" vertical="top"/>
    </xf>
    <xf numFmtId="49" fontId="7" fillId="0" borderId="3" xfId="0" applyNumberFormat="1" applyFont="1" applyBorder="1" applyAlignment="1">
      <alignment horizontal="center" vertical="top"/>
    </xf>
    <xf numFmtId="49" fontId="7" fillId="0" borderId="32" xfId="0" applyNumberFormat="1" applyFont="1" applyBorder="1" applyAlignment="1">
      <alignment horizontal="center" vertical="top"/>
    </xf>
    <xf numFmtId="49" fontId="7" fillId="0" borderId="44" xfId="0" applyNumberFormat="1" applyFont="1" applyBorder="1" applyAlignment="1">
      <alignment horizontal="center" vertical="top"/>
    </xf>
    <xf numFmtId="49" fontId="4" fillId="5" borderId="33" xfId="0" applyNumberFormat="1" applyFont="1" applyFill="1" applyBorder="1" applyAlignment="1">
      <alignment horizontal="center" vertical="top"/>
    </xf>
    <xf numFmtId="49" fontId="4" fillId="5" borderId="42" xfId="0" applyNumberFormat="1" applyFont="1" applyFill="1" applyBorder="1" applyAlignment="1">
      <alignment horizontal="center" vertical="top"/>
    </xf>
    <xf numFmtId="49" fontId="4" fillId="5" borderId="31" xfId="0" applyNumberFormat="1" applyFont="1" applyFill="1" applyBorder="1" applyAlignment="1">
      <alignment horizontal="center" vertical="top"/>
    </xf>
    <xf numFmtId="49" fontId="4" fillId="5" borderId="22" xfId="0" applyNumberFormat="1" applyFont="1" applyFill="1" applyBorder="1" applyAlignment="1">
      <alignment horizontal="center" vertical="top"/>
    </xf>
    <xf numFmtId="49" fontId="27" fillId="0" borderId="0" xfId="0" applyNumberFormat="1" applyFont="1" applyFill="1" applyBorder="1" applyAlignment="1">
      <alignment horizontal="center" vertical="top" wrapText="1"/>
    </xf>
    <xf numFmtId="0" fontId="8" fillId="0" borderId="0" xfId="0" applyFont="1" applyAlignment="1">
      <alignment vertical="top" wrapText="1"/>
    </xf>
    <xf numFmtId="49" fontId="4" fillId="6" borderId="50" xfId="0" applyNumberFormat="1" applyFont="1" applyFill="1" applyBorder="1" applyAlignment="1">
      <alignment horizontal="right" vertical="top"/>
    </xf>
    <xf numFmtId="0" fontId="5" fillId="0" borderId="9" xfId="0" applyFont="1" applyBorder="1" applyAlignment="1">
      <alignment horizontal="center" vertical="center" textRotation="90" wrapText="1"/>
    </xf>
    <xf numFmtId="0" fontId="5" fillId="0" borderId="10" xfId="0" applyFont="1" applyBorder="1" applyAlignment="1">
      <alignment horizontal="center" vertical="center" textRotation="90" wrapText="1"/>
    </xf>
    <xf numFmtId="0" fontId="5" fillId="0" borderId="45" xfId="0" applyFont="1" applyBorder="1" applyAlignment="1">
      <alignment horizontal="center" vertical="center" textRotation="90" wrapText="1"/>
    </xf>
    <xf numFmtId="0" fontId="5" fillId="0" borderId="15" xfId="0" applyFont="1" applyBorder="1" applyAlignment="1">
      <alignment horizontal="center" vertical="center" textRotation="90" wrapText="1"/>
    </xf>
    <xf numFmtId="0" fontId="5" fillId="0" borderId="16" xfId="0" applyFont="1" applyBorder="1" applyAlignment="1">
      <alignment horizontal="center" vertical="center" textRotation="90" wrapText="1"/>
    </xf>
    <xf numFmtId="0" fontId="5" fillId="0" borderId="21" xfId="0" applyFont="1" applyBorder="1" applyAlignment="1">
      <alignment horizontal="center" vertical="center" textRotation="90" wrapText="1"/>
    </xf>
    <xf numFmtId="49" fontId="4" fillId="4" borderId="9" xfId="0" applyNumberFormat="1" applyFont="1" applyFill="1" applyBorder="1" applyAlignment="1">
      <alignment horizontal="center" vertical="top"/>
    </xf>
    <xf numFmtId="49" fontId="4" fillId="4" borderId="41" xfId="0" applyNumberFormat="1" applyFont="1" applyFill="1" applyBorder="1" applyAlignment="1">
      <alignment horizontal="center" vertical="top"/>
    </xf>
    <xf numFmtId="49" fontId="4" fillId="4" borderId="43" xfId="0" applyNumberFormat="1" applyFont="1" applyFill="1" applyBorder="1" applyAlignment="1">
      <alignment horizontal="center" vertical="top"/>
    </xf>
    <xf numFmtId="49" fontId="4" fillId="4" borderId="45" xfId="0" applyNumberFormat="1" applyFont="1" applyFill="1" applyBorder="1" applyAlignment="1">
      <alignment horizontal="center" vertical="top"/>
    </xf>
    <xf numFmtId="49" fontId="4" fillId="0" borderId="15" xfId="0" applyNumberFormat="1" applyFont="1" applyBorder="1" applyAlignment="1">
      <alignment horizontal="center" vertical="top"/>
    </xf>
    <xf numFmtId="49" fontId="4" fillId="0" borderId="62" xfId="0" applyNumberFormat="1" applyFont="1" applyBorder="1" applyAlignment="1">
      <alignment horizontal="center" vertical="top"/>
    </xf>
    <xf numFmtId="49" fontId="4" fillId="0" borderId="21" xfId="0" applyNumberFormat="1" applyFont="1" applyBorder="1" applyAlignment="1">
      <alignment horizontal="center" vertical="top"/>
    </xf>
    <xf numFmtId="0" fontId="5" fillId="0" borderId="46"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3" xfId="0" applyFont="1" applyFill="1" applyBorder="1" applyAlignment="1">
      <alignment horizontal="left" vertical="top" wrapText="1"/>
    </xf>
    <xf numFmtId="0" fontId="5" fillId="0" borderId="6" xfId="0" applyFont="1" applyFill="1" applyBorder="1" applyAlignment="1">
      <alignment horizontal="left" vertical="top" wrapText="1"/>
    </xf>
    <xf numFmtId="0" fontId="5" fillId="0" borderId="8" xfId="0" applyFont="1" applyFill="1" applyBorder="1" applyAlignment="1">
      <alignment horizontal="left" vertical="top" wrapText="1"/>
    </xf>
    <xf numFmtId="49" fontId="7" fillId="0" borderId="23" xfId="0" applyNumberFormat="1" applyFont="1" applyBorder="1" applyAlignment="1">
      <alignment horizontal="center" vertical="top"/>
    </xf>
    <xf numFmtId="49" fontId="7" fillId="0" borderId="53" xfId="0" applyNumberFormat="1" applyFont="1" applyBorder="1" applyAlignment="1">
      <alignment horizontal="center" vertical="top"/>
    </xf>
    <xf numFmtId="49" fontId="17" fillId="0" borderId="5" xfId="0" applyNumberFormat="1" applyFont="1" applyBorder="1" applyAlignment="1">
      <alignment horizontal="center" vertical="top"/>
    </xf>
    <xf numFmtId="49" fontId="17" fillId="0" borderId="7" xfId="0" applyNumberFormat="1" applyFont="1" applyBorder="1" applyAlignment="1">
      <alignment horizontal="center" vertical="top"/>
    </xf>
    <xf numFmtId="0" fontId="5" fillId="0" borderId="59" xfId="0" applyFont="1" applyFill="1" applyBorder="1" applyAlignment="1">
      <alignment horizontal="left" vertical="top" wrapText="1"/>
    </xf>
    <xf numFmtId="0" fontId="5" fillId="0" borderId="60" xfId="0" applyFont="1" applyFill="1" applyBorder="1" applyAlignment="1">
      <alignment horizontal="left" vertical="top" wrapText="1"/>
    </xf>
    <xf numFmtId="0" fontId="5" fillId="0" borderId="61" xfId="0" applyFont="1" applyFill="1" applyBorder="1" applyAlignment="1">
      <alignment horizontal="left" vertical="top" wrapText="1"/>
    </xf>
    <xf numFmtId="0" fontId="5" fillId="0" borderId="5" xfId="0" applyNumberFormat="1" applyFont="1" applyBorder="1" applyAlignment="1">
      <alignment horizontal="center" vertical="center" textRotation="90" wrapText="1"/>
    </xf>
    <xf numFmtId="0" fontId="5" fillId="0" borderId="3" xfId="0" applyNumberFormat="1" applyFont="1" applyBorder="1" applyAlignment="1">
      <alignment horizontal="center" vertical="center" textRotation="90" wrapText="1"/>
    </xf>
    <xf numFmtId="0" fontId="5" fillId="0" borderId="7" xfId="0" applyNumberFormat="1" applyFont="1" applyBorder="1" applyAlignment="1">
      <alignment horizontal="center" vertical="center" textRotation="90" wrapText="1"/>
    </xf>
    <xf numFmtId="0" fontId="4" fillId="0" borderId="9"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57" xfId="0" applyFont="1" applyBorder="1" applyAlignment="1">
      <alignment horizontal="center" vertical="center" wrapText="1"/>
    </xf>
    <xf numFmtId="0" fontId="5" fillId="0" borderId="43" xfId="0" applyFont="1" applyBorder="1" applyAlignment="1">
      <alignment horizontal="center" vertical="center" textRotation="90" wrapText="1"/>
    </xf>
    <xf numFmtId="0" fontId="8" fillId="0" borderId="11" xfId="0" applyFont="1" applyBorder="1"/>
    <xf numFmtId="0" fontId="5" fillId="0" borderId="10" xfId="0" applyFont="1" applyBorder="1" applyAlignment="1">
      <alignment horizontal="left" vertical="top" wrapText="1"/>
    </xf>
    <xf numFmtId="0" fontId="8" fillId="0" borderId="16" xfId="0" applyFont="1" applyBorder="1" applyAlignment="1">
      <alignment vertical="top" wrapText="1"/>
    </xf>
    <xf numFmtId="0" fontId="8" fillId="0" borderId="54" xfId="0" applyFont="1" applyBorder="1" applyAlignment="1">
      <alignment vertical="top" wrapText="1"/>
    </xf>
    <xf numFmtId="0" fontId="5" fillId="0" borderId="51" xfId="0" applyFont="1" applyBorder="1" applyAlignment="1">
      <alignment horizontal="left" vertical="top" wrapText="1"/>
    </xf>
    <xf numFmtId="0" fontId="8" fillId="0" borderId="19" xfId="0" applyFont="1" applyBorder="1" applyAlignment="1">
      <alignment vertical="top" wrapText="1"/>
    </xf>
    <xf numFmtId="0" fontId="8" fillId="0" borderId="69" xfId="0" applyFont="1" applyBorder="1" applyAlignment="1">
      <alignment vertical="top" wrapText="1"/>
    </xf>
    <xf numFmtId="0" fontId="5" fillId="0" borderId="28" xfId="0" applyFont="1" applyBorder="1" applyAlignment="1">
      <alignment horizontal="left" vertical="top" wrapText="1"/>
    </xf>
    <xf numFmtId="0" fontId="8" fillId="0" borderId="17" xfId="0" applyFont="1" applyBorder="1" applyAlignment="1">
      <alignment vertical="top" wrapText="1"/>
    </xf>
    <xf numFmtId="0" fontId="8" fillId="0" borderId="56" xfId="0" applyFont="1" applyBorder="1" applyAlignment="1">
      <alignment vertical="top" wrapText="1"/>
    </xf>
    <xf numFmtId="0" fontId="4" fillId="6" borderId="36" xfId="0" applyFont="1" applyFill="1" applyBorder="1" applyAlignment="1">
      <alignment horizontal="right" vertical="top" wrapText="1"/>
    </xf>
    <xf numFmtId="0" fontId="8" fillId="6" borderId="38" xfId="0" applyFont="1" applyFill="1" applyBorder="1" applyAlignment="1">
      <alignment vertical="top" wrapText="1"/>
    </xf>
    <xf numFmtId="0" fontId="8" fillId="6" borderId="49" xfId="0" applyFont="1" applyFill="1" applyBorder="1" applyAlignment="1">
      <alignment vertical="top" wrapText="1"/>
    </xf>
    <xf numFmtId="0" fontId="4" fillId="0" borderId="24" xfId="0" applyFont="1" applyBorder="1" applyAlignment="1">
      <alignment horizontal="center" vertical="center" wrapText="1"/>
    </xf>
    <xf numFmtId="0" fontId="8" fillId="0" borderId="50" xfId="0" applyFont="1" applyBorder="1" applyAlignment="1">
      <alignment vertical="center" wrapText="1"/>
    </xf>
    <xf numFmtId="0" fontId="8" fillId="0" borderId="2" xfId="0" applyFont="1" applyBorder="1" applyAlignment="1">
      <alignment vertical="center" wrapText="1"/>
    </xf>
    <xf numFmtId="0" fontId="8" fillId="0" borderId="26" xfId="0" applyFont="1" applyBorder="1" applyAlignment="1">
      <alignment vertical="top" wrapText="1"/>
    </xf>
    <xf numFmtId="0" fontId="5" fillId="0" borderId="17" xfId="0" applyFont="1" applyBorder="1" applyAlignment="1">
      <alignment horizontal="left" vertical="top" wrapText="1"/>
    </xf>
    <xf numFmtId="0" fontId="5" fillId="0" borderId="56" xfId="0" applyFont="1" applyBorder="1" applyAlignment="1">
      <alignment horizontal="left" vertical="top" wrapText="1"/>
    </xf>
    <xf numFmtId="0" fontId="5" fillId="2" borderId="28" xfId="0" applyFont="1" applyFill="1" applyBorder="1" applyAlignment="1">
      <alignment horizontal="left" vertical="top" wrapText="1"/>
    </xf>
    <xf numFmtId="0" fontId="8" fillId="2" borderId="17" xfId="0" applyFont="1" applyFill="1" applyBorder="1" applyAlignment="1">
      <alignment horizontal="left" vertical="top" wrapText="1"/>
    </xf>
    <xf numFmtId="0" fontId="8" fillId="2" borderId="56" xfId="0" applyFont="1" applyFill="1" applyBorder="1" applyAlignment="1">
      <alignment horizontal="left" vertical="top" wrapText="1"/>
    </xf>
    <xf numFmtId="49" fontId="7" fillId="0" borderId="52" xfId="0" applyNumberFormat="1" applyFont="1" applyBorder="1" applyAlignment="1">
      <alignment horizontal="center" vertical="top"/>
    </xf>
    <xf numFmtId="0" fontId="22" fillId="0" borderId="23" xfId="0" applyFont="1" applyBorder="1" applyAlignment="1">
      <alignment vertical="top" wrapText="1"/>
    </xf>
    <xf numFmtId="0" fontId="21" fillId="0" borderId="6" xfId="0" applyFont="1" applyBorder="1" applyAlignment="1">
      <alignment vertical="top" wrapText="1"/>
    </xf>
    <xf numFmtId="0" fontId="21" fillId="0" borderId="52" xfId="0" applyFont="1" applyBorder="1" applyAlignment="1">
      <alignment vertical="top" wrapText="1"/>
    </xf>
    <xf numFmtId="0" fontId="21" fillId="0" borderId="4" xfId="0" applyFont="1" applyBorder="1" applyAlignment="1">
      <alignment vertical="top" wrapText="1"/>
    </xf>
    <xf numFmtId="0" fontId="21" fillId="0" borderId="53" xfId="0" applyFont="1" applyBorder="1" applyAlignment="1">
      <alignment vertical="top" wrapText="1"/>
    </xf>
    <xf numFmtId="0" fontId="21" fillId="0" borderId="8" xfId="0" applyFont="1" applyBorder="1" applyAlignment="1">
      <alignment vertical="top" wrapText="1"/>
    </xf>
    <xf numFmtId="0" fontId="22" fillId="6" borderId="47" xfId="0" applyFont="1" applyFill="1" applyBorder="1" applyAlignment="1">
      <alignment horizontal="center" vertical="top"/>
    </xf>
    <xf numFmtId="49" fontId="4" fillId="4" borderId="38" xfId="0" applyNumberFormat="1" applyFont="1" applyFill="1" applyBorder="1" applyAlignment="1">
      <alignment horizontal="right" vertical="top"/>
    </xf>
    <xf numFmtId="49" fontId="4" fillId="4" borderId="55" xfId="0" applyNumberFormat="1" applyFont="1" applyFill="1" applyBorder="1" applyAlignment="1">
      <alignment horizontal="right" vertical="top"/>
    </xf>
    <xf numFmtId="0" fontId="17" fillId="0" borderId="41" xfId="0" applyFont="1" applyBorder="1" applyAlignment="1">
      <alignment vertical="top" wrapText="1"/>
    </xf>
    <xf numFmtId="0" fontId="17" fillId="0" borderId="11" xfId="0" applyFont="1" applyBorder="1" applyAlignment="1">
      <alignment vertical="top" wrapText="1"/>
    </xf>
    <xf numFmtId="0" fontId="11" fillId="0" borderId="0" xfId="0" applyFont="1" applyAlignment="1">
      <alignment horizontal="left" wrapText="1"/>
    </xf>
    <xf numFmtId="0" fontId="25" fillId="0" borderId="0" xfId="0" applyFont="1" applyAlignment="1">
      <alignment wrapText="1"/>
    </xf>
    <xf numFmtId="0" fontId="14" fillId="0" borderId="6" xfId="0" applyFont="1" applyFill="1" applyBorder="1" applyAlignment="1">
      <alignment horizontal="left" vertical="top" wrapText="1"/>
    </xf>
    <xf numFmtId="0" fontId="5" fillId="0" borderId="4" xfId="0" applyFont="1" applyFill="1" applyBorder="1" applyAlignment="1">
      <alignment horizontal="left" vertical="top" wrapText="1"/>
    </xf>
    <xf numFmtId="0" fontId="5" fillId="0" borderId="37" xfId="0" applyFont="1" applyBorder="1" applyAlignment="1">
      <alignment vertical="top" wrapText="1"/>
    </xf>
    <xf numFmtId="0" fontId="8" fillId="0" borderId="41" xfId="0" applyFont="1" applyBorder="1" applyAlignment="1">
      <alignment vertical="top" wrapText="1"/>
    </xf>
    <xf numFmtId="0" fontId="5" fillId="0" borderId="59" xfId="0" applyFont="1" applyBorder="1" applyAlignment="1">
      <alignment vertical="top" wrapText="1"/>
    </xf>
    <xf numFmtId="0" fontId="8" fillId="0" borderId="60" xfId="0" applyFont="1" applyBorder="1" applyAlignment="1">
      <alignment vertical="top" wrapText="1"/>
    </xf>
    <xf numFmtId="0" fontId="11" fillId="0" borderId="13" xfId="0" applyFont="1" applyBorder="1" applyAlignment="1">
      <alignment horizontal="left" wrapText="1"/>
    </xf>
    <xf numFmtId="0" fontId="13" fillId="0" borderId="13" xfId="0" applyFont="1" applyBorder="1" applyAlignment="1">
      <alignment horizontal="left" wrapText="1"/>
    </xf>
    <xf numFmtId="0" fontId="28" fillId="0" borderId="23" xfId="0" applyFont="1" applyBorder="1" applyAlignment="1">
      <alignment wrapText="1"/>
    </xf>
    <xf numFmtId="0" fontId="25" fillId="0" borderId="6" xfId="0" applyFont="1" applyBorder="1" applyAlignment="1">
      <alignment wrapText="1"/>
    </xf>
    <xf numFmtId="0" fontId="25" fillId="0" borderId="52" xfId="0" applyFont="1" applyBorder="1" applyAlignment="1">
      <alignment wrapText="1"/>
    </xf>
    <xf numFmtId="0" fontId="25" fillId="0" borderId="4" xfId="0" applyFont="1" applyBorder="1" applyAlignment="1">
      <alignment wrapText="1"/>
    </xf>
    <xf numFmtId="0" fontId="25" fillId="0" borderId="53" xfId="0" applyFont="1" applyBorder="1" applyAlignment="1">
      <alignment wrapText="1"/>
    </xf>
    <xf numFmtId="0" fontId="25" fillId="0" borderId="8" xfId="0" applyFont="1" applyBorder="1" applyAlignment="1">
      <alignment wrapText="1"/>
    </xf>
    <xf numFmtId="0" fontId="5" fillId="0" borderId="18"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2" xfId="0" applyFont="1" applyBorder="1" applyAlignment="1">
      <alignment horizontal="center" vertical="center" wrapText="1"/>
    </xf>
  </cellXfs>
  <cellStyles count="3">
    <cellStyle name="Įprastas" xfId="0" builtinId="0"/>
    <cellStyle name="Įprastas 2" xfId="1"/>
    <cellStyle name="Normal_1 lentelė(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9"/>
  <sheetViews>
    <sheetView tabSelected="1" workbookViewId="0">
      <selection activeCell="R25" sqref="R25"/>
    </sheetView>
  </sheetViews>
  <sheetFormatPr defaultColWidth="9.140625" defaultRowHeight="11.25" x14ac:dyDescent="0.2"/>
  <cols>
    <col min="1" max="1" width="2.7109375" style="1" customWidth="1"/>
    <col min="2" max="3" width="2.5703125" style="1" customWidth="1"/>
    <col min="4" max="4" width="18.140625" style="1" customWidth="1"/>
    <col min="5" max="5" width="7.85546875" style="2" customWidth="1"/>
    <col min="6" max="6" width="4.42578125" style="1" customWidth="1"/>
    <col min="7" max="7" width="7.5703125" style="3" customWidth="1"/>
    <col min="8" max="9" width="7.28515625" style="1" customWidth="1"/>
    <col min="10" max="10" width="6.5703125" style="1" customWidth="1"/>
    <col min="11" max="11" width="22" style="1" customWidth="1"/>
    <col min="12" max="12" width="5.85546875" style="4" customWidth="1"/>
    <col min="13" max="13" width="6" style="1" customWidth="1"/>
    <col min="14" max="14" width="12.140625" style="5" customWidth="1"/>
    <col min="15" max="15" width="18.85546875" style="5" customWidth="1"/>
    <col min="16" max="16384" width="9.140625" style="5"/>
  </cols>
  <sheetData>
    <row r="1" spans="1:19" ht="49.5" customHeight="1" x14ac:dyDescent="0.2">
      <c r="D1" s="17"/>
      <c r="E1" s="18"/>
      <c r="F1" s="17"/>
      <c r="G1" s="19"/>
      <c r="H1" s="17"/>
      <c r="I1" s="160"/>
      <c r="J1" s="160"/>
      <c r="K1" s="160"/>
      <c r="L1" s="160"/>
      <c r="M1" s="160"/>
    </row>
    <row r="2" spans="1:19" ht="13.5" customHeight="1" x14ac:dyDescent="0.2">
      <c r="D2" s="269" t="s">
        <v>84</v>
      </c>
      <c r="E2" s="269"/>
      <c r="F2" s="269"/>
      <c r="G2" s="269"/>
      <c r="H2" s="269"/>
      <c r="I2" s="269"/>
      <c r="J2" s="269"/>
      <c r="K2" s="270"/>
      <c r="L2" s="270"/>
      <c r="M2" s="270"/>
      <c r="N2" s="270"/>
      <c r="O2" s="270"/>
      <c r="P2" s="8"/>
      <c r="Q2" s="8"/>
      <c r="R2" s="8"/>
      <c r="S2" s="8"/>
    </row>
    <row r="3" spans="1:19" ht="18" customHeight="1" thickBot="1" x14ac:dyDescent="0.25">
      <c r="A3" s="6"/>
      <c r="B3" s="11"/>
      <c r="C3" s="11"/>
      <c r="D3" s="277" t="s">
        <v>19</v>
      </c>
      <c r="E3" s="277"/>
      <c r="F3" s="277"/>
      <c r="G3" s="277"/>
      <c r="H3" s="277"/>
      <c r="I3" s="277"/>
      <c r="J3" s="277"/>
      <c r="K3" s="278"/>
      <c r="L3" s="278"/>
      <c r="M3" s="278"/>
      <c r="N3" s="14"/>
      <c r="O3" s="14"/>
      <c r="P3" s="14"/>
      <c r="Q3" s="14"/>
      <c r="R3" s="14"/>
      <c r="S3" s="14"/>
    </row>
    <row r="4" spans="1:19" ht="36.75" customHeight="1" x14ac:dyDescent="0.2">
      <c r="A4" s="203" t="s">
        <v>0</v>
      </c>
      <c r="B4" s="206" t="s">
        <v>1</v>
      </c>
      <c r="C4" s="206" t="s">
        <v>2</v>
      </c>
      <c r="D4" s="285" t="s">
        <v>3</v>
      </c>
      <c r="E4" s="228" t="s">
        <v>4</v>
      </c>
      <c r="F4" s="175" t="s">
        <v>5</v>
      </c>
      <c r="G4" s="178" t="s">
        <v>6</v>
      </c>
      <c r="H4" s="231" t="s">
        <v>38</v>
      </c>
      <c r="I4" s="232"/>
      <c r="J4" s="233"/>
      <c r="K4" s="141" t="s">
        <v>65</v>
      </c>
      <c r="L4" s="142"/>
      <c r="M4" s="142"/>
      <c r="N4" s="273" t="s">
        <v>39</v>
      </c>
      <c r="O4" s="275" t="s">
        <v>35</v>
      </c>
    </row>
    <row r="5" spans="1:19" ht="15" customHeight="1" x14ac:dyDescent="0.2">
      <c r="A5" s="204"/>
      <c r="B5" s="207"/>
      <c r="C5" s="207"/>
      <c r="D5" s="286"/>
      <c r="E5" s="229"/>
      <c r="F5" s="176"/>
      <c r="G5" s="179"/>
      <c r="H5" s="234" t="s">
        <v>85</v>
      </c>
      <c r="I5" s="143" t="s">
        <v>86</v>
      </c>
      <c r="J5" s="137" t="s">
        <v>87</v>
      </c>
      <c r="K5" s="169" t="s">
        <v>3</v>
      </c>
      <c r="L5" s="139"/>
      <c r="M5" s="140"/>
      <c r="N5" s="274"/>
      <c r="O5" s="276"/>
    </row>
    <row r="6" spans="1:19" ht="137.44999999999999" customHeight="1" thickBot="1" x14ac:dyDescent="0.25">
      <c r="A6" s="205"/>
      <c r="B6" s="208"/>
      <c r="C6" s="208"/>
      <c r="D6" s="287"/>
      <c r="E6" s="230"/>
      <c r="F6" s="177"/>
      <c r="G6" s="180"/>
      <c r="H6" s="235"/>
      <c r="I6" s="144"/>
      <c r="J6" s="138"/>
      <c r="K6" s="170"/>
      <c r="L6" s="15" t="s">
        <v>36</v>
      </c>
      <c r="M6" s="16" t="s">
        <v>37</v>
      </c>
      <c r="N6" s="274"/>
      <c r="O6" s="276"/>
    </row>
    <row r="7" spans="1:19" ht="35.450000000000003" customHeight="1" thickBot="1" x14ac:dyDescent="0.25">
      <c r="A7" s="87" t="s">
        <v>7</v>
      </c>
      <c r="B7" s="181" t="s">
        <v>67</v>
      </c>
      <c r="C7" s="182"/>
      <c r="D7" s="182"/>
      <c r="E7" s="182"/>
      <c r="F7" s="182"/>
      <c r="G7" s="182"/>
      <c r="H7" s="182"/>
      <c r="I7" s="182"/>
      <c r="J7" s="182"/>
      <c r="K7" s="182"/>
      <c r="L7" s="182"/>
      <c r="M7" s="182"/>
      <c r="N7" s="258"/>
      <c r="O7" s="259"/>
    </row>
    <row r="8" spans="1:19" ht="33" customHeight="1" thickBot="1" x14ac:dyDescent="0.25">
      <c r="A8" s="20" t="s">
        <v>7</v>
      </c>
      <c r="B8" s="21" t="s">
        <v>7</v>
      </c>
      <c r="C8" s="183" t="s">
        <v>88</v>
      </c>
      <c r="D8" s="183"/>
      <c r="E8" s="183"/>
      <c r="F8" s="183"/>
      <c r="G8" s="183"/>
      <c r="H8" s="183"/>
      <c r="I8" s="183"/>
      <c r="J8" s="183"/>
      <c r="K8" s="183"/>
      <c r="L8" s="183"/>
      <c r="M8" s="184"/>
      <c r="N8" s="262"/>
      <c r="O8" s="263"/>
    </row>
    <row r="9" spans="1:19" ht="25.15" customHeight="1" x14ac:dyDescent="0.2">
      <c r="A9" s="209" t="s">
        <v>7</v>
      </c>
      <c r="B9" s="196" t="s">
        <v>7</v>
      </c>
      <c r="C9" s="213" t="s">
        <v>7</v>
      </c>
      <c r="D9" s="216" t="s">
        <v>27</v>
      </c>
      <c r="E9" s="192" t="s">
        <v>22</v>
      </c>
      <c r="F9" s="171" t="s">
        <v>42</v>
      </c>
      <c r="G9" s="22" t="s">
        <v>43</v>
      </c>
      <c r="H9" s="47">
        <v>758.8</v>
      </c>
      <c r="I9" s="23">
        <v>758.8</v>
      </c>
      <c r="J9" s="23">
        <v>757.6</v>
      </c>
      <c r="K9" s="80" t="s">
        <v>24</v>
      </c>
      <c r="L9" s="71">
        <v>3000</v>
      </c>
      <c r="M9" s="65">
        <v>4079</v>
      </c>
      <c r="N9" s="151" t="s">
        <v>83</v>
      </c>
      <c r="O9" s="152"/>
    </row>
    <row r="10" spans="1:19" ht="21" customHeight="1" x14ac:dyDescent="0.2">
      <c r="A10" s="210"/>
      <c r="B10" s="197"/>
      <c r="C10" s="167"/>
      <c r="D10" s="217"/>
      <c r="E10" s="193"/>
      <c r="F10" s="172"/>
      <c r="G10" s="75" t="s">
        <v>33</v>
      </c>
      <c r="H10" s="48">
        <v>17.399999999999999</v>
      </c>
      <c r="I10" s="25">
        <v>18.8</v>
      </c>
      <c r="J10" s="25">
        <v>17.899999999999999</v>
      </c>
      <c r="K10" s="81" t="s">
        <v>26</v>
      </c>
      <c r="L10" s="46">
        <v>150000</v>
      </c>
      <c r="M10" s="66">
        <v>16640</v>
      </c>
      <c r="N10" s="153"/>
      <c r="O10" s="154"/>
    </row>
    <row r="11" spans="1:19" ht="26.25" customHeight="1" x14ac:dyDescent="0.2">
      <c r="A11" s="211"/>
      <c r="B11" s="198"/>
      <c r="C11" s="214"/>
      <c r="D11" s="217"/>
      <c r="E11" s="194"/>
      <c r="F11" s="173"/>
      <c r="G11" s="74" t="s">
        <v>66</v>
      </c>
      <c r="H11" s="48">
        <v>2.7</v>
      </c>
      <c r="I11" s="25">
        <v>2.7</v>
      </c>
      <c r="J11" s="25">
        <v>0.7</v>
      </c>
      <c r="K11" s="82" t="s">
        <v>25</v>
      </c>
      <c r="L11" s="46" t="s">
        <v>21</v>
      </c>
      <c r="M11" s="66" t="s">
        <v>21</v>
      </c>
      <c r="N11" s="153"/>
      <c r="O11" s="154"/>
      <c r="P11" s="7"/>
    </row>
    <row r="12" spans="1:19" ht="19.149999999999999" customHeight="1" x14ac:dyDescent="0.2">
      <c r="A12" s="211"/>
      <c r="B12" s="198"/>
      <c r="C12" s="214"/>
      <c r="D12" s="217"/>
      <c r="E12" s="194"/>
      <c r="F12" s="173"/>
      <c r="G12" s="127" t="s">
        <v>91</v>
      </c>
      <c r="H12" s="48">
        <v>0</v>
      </c>
      <c r="I12" s="25">
        <v>58.8</v>
      </c>
      <c r="J12" s="25">
        <v>58.6</v>
      </c>
      <c r="K12" s="128"/>
      <c r="L12" s="72"/>
      <c r="M12" s="102"/>
      <c r="N12" s="153"/>
      <c r="O12" s="154"/>
      <c r="P12" s="7"/>
    </row>
    <row r="13" spans="1:19" ht="45" customHeight="1" thickBot="1" x14ac:dyDescent="0.25">
      <c r="A13" s="212"/>
      <c r="B13" s="199"/>
      <c r="C13" s="215"/>
      <c r="D13" s="218"/>
      <c r="E13" s="195"/>
      <c r="F13" s="174"/>
      <c r="G13" s="26" t="s">
        <v>8</v>
      </c>
      <c r="H13" s="51">
        <f>SUM(H9:H12)</f>
        <v>778.9</v>
      </c>
      <c r="I13" s="51">
        <f>SUM(I9:I12)</f>
        <v>839.09999999999991</v>
      </c>
      <c r="J13" s="51">
        <f>SUM(J9:J12)</f>
        <v>834.80000000000007</v>
      </c>
      <c r="K13" s="83" t="s">
        <v>28</v>
      </c>
      <c r="L13" s="73" t="s">
        <v>21</v>
      </c>
      <c r="M13" s="67" t="s">
        <v>21</v>
      </c>
      <c r="N13" s="155"/>
      <c r="O13" s="156"/>
      <c r="P13" s="7"/>
    </row>
    <row r="14" spans="1:19" ht="18.600000000000001" customHeight="1" x14ac:dyDescent="0.2">
      <c r="A14" s="27" t="s">
        <v>7</v>
      </c>
      <c r="B14" s="28" t="s">
        <v>7</v>
      </c>
      <c r="C14" s="166" t="s">
        <v>20</v>
      </c>
      <c r="D14" s="219" t="s">
        <v>40</v>
      </c>
      <c r="E14" s="221" t="s">
        <v>22</v>
      </c>
      <c r="F14" s="223" t="s">
        <v>42</v>
      </c>
      <c r="G14" s="24" t="s">
        <v>33</v>
      </c>
      <c r="H14" s="36">
        <v>0.8</v>
      </c>
      <c r="I14" s="37">
        <v>0.8</v>
      </c>
      <c r="J14" s="29">
        <v>0.8</v>
      </c>
      <c r="K14" s="187" t="s">
        <v>29</v>
      </c>
      <c r="L14" s="68">
        <v>2</v>
      </c>
      <c r="M14" s="132">
        <v>2</v>
      </c>
      <c r="N14" s="279" t="s">
        <v>93</v>
      </c>
      <c r="O14" s="280"/>
      <c r="P14" s="7"/>
    </row>
    <row r="15" spans="1:19" ht="21.6" customHeight="1" x14ac:dyDescent="0.2">
      <c r="A15" s="111"/>
      <c r="B15" s="112"/>
      <c r="C15" s="167"/>
      <c r="D15" s="272"/>
      <c r="E15" s="257"/>
      <c r="F15" s="172"/>
      <c r="G15" s="32"/>
      <c r="H15" s="50"/>
      <c r="I15" s="52"/>
      <c r="J15" s="33"/>
      <c r="K15" s="188"/>
      <c r="L15" s="69"/>
      <c r="M15" s="113"/>
      <c r="N15" s="281"/>
      <c r="O15" s="282"/>
      <c r="P15" s="7"/>
    </row>
    <row r="16" spans="1:19" ht="46.15" customHeight="1" thickBot="1" x14ac:dyDescent="0.25">
      <c r="A16" s="30"/>
      <c r="B16" s="31"/>
      <c r="C16" s="168"/>
      <c r="D16" s="220"/>
      <c r="E16" s="222"/>
      <c r="F16" s="224"/>
      <c r="G16" s="26" t="s">
        <v>8</v>
      </c>
      <c r="H16" s="49">
        <f>H14</f>
        <v>0.8</v>
      </c>
      <c r="I16" s="51">
        <f>I14</f>
        <v>0.8</v>
      </c>
      <c r="J16" s="51">
        <f>J14</f>
        <v>0.8</v>
      </c>
      <c r="K16" s="55" t="s">
        <v>32</v>
      </c>
      <c r="L16" s="70">
        <v>1</v>
      </c>
      <c r="M16" s="131">
        <v>1</v>
      </c>
      <c r="N16" s="283"/>
      <c r="O16" s="284"/>
      <c r="P16" s="7"/>
    </row>
    <row r="17" spans="1:16" ht="38.450000000000003" customHeight="1" x14ac:dyDescent="0.2">
      <c r="A17" s="27" t="s">
        <v>7</v>
      </c>
      <c r="B17" s="28" t="s">
        <v>7</v>
      </c>
      <c r="C17" s="166" t="s">
        <v>23</v>
      </c>
      <c r="D17" s="271" t="s">
        <v>34</v>
      </c>
      <c r="E17" s="221" t="s">
        <v>22</v>
      </c>
      <c r="F17" s="223" t="s">
        <v>42</v>
      </c>
      <c r="G17" s="24" t="s">
        <v>33</v>
      </c>
      <c r="H17" s="36">
        <v>31.2</v>
      </c>
      <c r="I17" s="37">
        <v>31.2</v>
      </c>
      <c r="J17" s="29">
        <v>31.2</v>
      </c>
      <c r="K17" s="80" t="s">
        <v>30</v>
      </c>
      <c r="L17" s="71">
        <v>25</v>
      </c>
      <c r="M17" s="65">
        <v>46</v>
      </c>
      <c r="N17" s="145" t="s">
        <v>82</v>
      </c>
      <c r="O17" s="146"/>
      <c r="P17" s="9"/>
    </row>
    <row r="18" spans="1:16" ht="25.15" customHeight="1" x14ac:dyDescent="0.2">
      <c r="A18" s="111"/>
      <c r="B18" s="112"/>
      <c r="C18" s="167"/>
      <c r="D18" s="272"/>
      <c r="E18" s="257"/>
      <c r="F18" s="172"/>
      <c r="G18" s="34"/>
      <c r="H18" s="76"/>
      <c r="I18" s="79"/>
      <c r="J18" s="77"/>
      <c r="K18" s="185" t="s">
        <v>31</v>
      </c>
      <c r="L18" s="72">
        <v>12000</v>
      </c>
      <c r="M18" s="102">
        <v>33000</v>
      </c>
      <c r="N18" s="147"/>
      <c r="O18" s="148"/>
      <c r="P18" s="7"/>
    </row>
    <row r="19" spans="1:16" ht="18.600000000000001" customHeight="1" thickBot="1" x14ac:dyDescent="0.25">
      <c r="A19" s="30"/>
      <c r="B19" s="31"/>
      <c r="C19" s="168"/>
      <c r="D19" s="220"/>
      <c r="E19" s="222"/>
      <c r="F19" s="224"/>
      <c r="G19" s="26" t="s">
        <v>8</v>
      </c>
      <c r="H19" s="35">
        <f>H17+H18</f>
        <v>31.2</v>
      </c>
      <c r="I19" s="78">
        <f>I17+I18</f>
        <v>31.2</v>
      </c>
      <c r="J19" s="38">
        <f>J17+J18</f>
        <v>31.2</v>
      </c>
      <c r="K19" s="186"/>
      <c r="L19" s="73"/>
      <c r="M19" s="67"/>
      <c r="N19" s="114"/>
      <c r="O19" s="115"/>
      <c r="P19" s="7"/>
    </row>
    <row r="20" spans="1:16" ht="19.5" customHeight="1" x14ac:dyDescent="0.2">
      <c r="A20" s="27" t="s">
        <v>7</v>
      </c>
      <c r="B20" s="28" t="s">
        <v>7</v>
      </c>
      <c r="C20" s="166" t="s">
        <v>68</v>
      </c>
      <c r="D20" s="219" t="s">
        <v>69</v>
      </c>
      <c r="E20" s="221" t="s">
        <v>22</v>
      </c>
      <c r="F20" s="223" t="s">
        <v>42</v>
      </c>
      <c r="G20" s="24" t="s">
        <v>70</v>
      </c>
      <c r="H20" s="36">
        <v>10.5</v>
      </c>
      <c r="I20" s="37">
        <v>8.6</v>
      </c>
      <c r="J20" s="29">
        <v>8.1999999999999993</v>
      </c>
      <c r="K20" s="149" t="s">
        <v>71</v>
      </c>
      <c r="L20" s="68">
        <v>230</v>
      </c>
      <c r="M20" s="107">
        <v>194</v>
      </c>
      <c r="N20" s="133"/>
      <c r="O20" s="134"/>
      <c r="P20" s="7"/>
    </row>
    <row r="21" spans="1:16" ht="19.5" customHeight="1" thickBot="1" x14ac:dyDescent="0.25">
      <c r="A21" s="30"/>
      <c r="B21" s="31"/>
      <c r="C21" s="168"/>
      <c r="D21" s="220"/>
      <c r="E21" s="222"/>
      <c r="F21" s="224"/>
      <c r="G21" s="26" t="s">
        <v>8</v>
      </c>
      <c r="H21" s="49">
        <f>H20</f>
        <v>10.5</v>
      </c>
      <c r="I21" s="51">
        <f>I20</f>
        <v>8.6</v>
      </c>
      <c r="J21" s="51">
        <f>J20</f>
        <v>8.1999999999999993</v>
      </c>
      <c r="K21" s="150"/>
      <c r="L21" s="70"/>
      <c r="M21" s="108"/>
      <c r="N21" s="135"/>
      <c r="O21" s="136"/>
      <c r="P21" s="7"/>
    </row>
    <row r="22" spans="1:16" ht="12.75" customHeight="1" thickBot="1" x14ac:dyDescent="0.25">
      <c r="A22" s="20" t="s">
        <v>7</v>
      </c>
      <c r="B22" s="39" t="s">
        <v>7</v>
      </c>
      <c r="C22" s="161" t="s">
        <v>10</v>
      </c>
      <c r="D22" s="162"/>
      <c r="E22" s="162"/>
      <c r="F22" s="162"/>
      <c r="G22" s="163"/>
      <c r="H22" s="40">
        <f>H16+H13+H19+H21</f>
        <v>821.4</v>
      </c>
      <c r="I22" s="40">
        <f>I16+I13+I19+I21</f>
        <v>879.69999999999993</v>
      </c>
      <c r="J22" s="40">
        <f>J16+J13+J19+J21</f>
        <v>875.00000000000011</v>
      </c>
      <c r="K22" s="41"/>
      <c r="L22" s="42"/>
      <c r="M22" s="42"/>
      <c r="N22" s="258"/>
      <c r="O22" s="259"/>
    </row>
    <row r="23" spans="1:16" ht="12.75" customHeight="1" thickBot="1" x14ac:dyDescent="0.25">
      <c r="A23" s="20" t="s">
        <v>7</v>
      </c>
      <c r="B23" s="21" t="s">
        <v>9</v>
      </c>
      <c r="C23" s="164" t="s">
        <v>89</v>
      </c>
      <c r="D23" s="164"/>
      <c r="E23" s="164"/>
      <c r="F23" s="164"/>
      <c r="G23" s="164"/>
      <c r="H23" s="164"/>
      <c r="I23" s="164"/>
      <c r="J23" s="164"/>
      <c r="K23" s="164"/>
      <c r="L23" s="164"/>
      <c r="M23" s="165"/>
      <c r="N23" s="262"/>
      <c r="O23" s="263"/>
    </row>
    <row r="24" spans="1:16" ht="14.25" customHeight="1" x14ac:dyDescent="0.2">
      <c r="A24" s="111" t="s">
        <v>7</v>
      </c>
      <c r="B24" s="112" t="s">
        <v>9</v>
      </c>
      <c r="C24" s="166" t="s">
        <v>7</v>
      </c>
      <c r="D24" s="225" t="s">
        <v>41</v>
      </c>
      <c r="E24" s="221" t="s">
        <v>22</v>
      </c>
      <c r="F24" s="189" t="s">
        <v>42</v>
      </c>
      <c r="G24" s="24" t="s">
        <v>33</v>
      </c>
      <c r="H24" s="36">
        <v>5</v>
      </c>
      <c r="I24" s="37">
        <v>5</v>
      </c>
      <c r="J24" s="29">
        <v>5</v>
      </c>
      <c r="K24" s="64"/>
      <c r="L24" s="12"/>
      <c r="M24" s="118"/>
      <c r="N24" s="151" t="s">
        <v>94</v>
      </c>
      <c r="O24" s="152"/>
    </row>
    <row r="25" spans="1:16" ht="14.25" customHeight="1" x14ac:dyDescent="0.2">
      <c r="A25" s="111"/>
      <c r="B25" s="112"/>
      <c r="C25" s="167"/>
      <c r="D25" s="226"/>
      <c r="E25" s="257"/>
      <c r="F25" s="190"/>
      <c r="G25" s="32"/>
      <c r="H25" s="103"/>
      <c r="I25" s="104"/>
      <c r="J25" s="105"/>
      <c r="K25" s="185" t="s">
        <v>90</v>
      </c>
      <c r="L25" s="13" t="s">
        <v>21</v>
      </c>
      <c r="M25" s="129" t="s">
        <v>21</v>
      </c>
      <c r="N25" s="153"/>
      <c r="O25" s="154"/>
    </row>
    <row r="26" spans="1:16" ht="36" customHeight="1" thickBot="1" x14ac:dyDescent="0.25">
      <c r="A26" s="111"/>
      <c r="B26" s="112"/>
      <c r="C26" s="168"/>
      <c r="D26" s="227"/>
      <c r="E26" s="222"/>
      <c r="F26" s="191"/>
      <c r="G26" s="26" t="s">
        <v>8</v>
      </c>
      <c r="H26" s="35">
        <f>H24+H25</f>
        <v>5</v>
      </c>
      <c r="I26" s="38">
        <f>I24+I25</f>
        <v>5</v>
      </c>
      <c r="J26" s="38">
        <f>J24+J25</f>
        <v>5</v>
      </c>
      <c r="K26" s="186"/>
      <c r="L26" s="10"/>
      <c r="M26" s="122"/>
      <c r="N26" s="155"/>
      <c r="O26" s="156"/>
    </row>
    <row r="27" spans="1:16" ht="29.45" customHeight="1" x14ac:dyDescent="0.2">
      <c r="A27" s="111" t="s">
        <v>7</v>
      </c>
      <c r="B27" s="112" t="s">
        <v>9</v>
      </c>
      <c r="C27" s="166" t="s">
        <v>9</v>
      </c>
      <c r="D27" s="225" t="s">
        <v>79</v>
      </c>
      <c r="E27" s="221" t="s">
        <v>22</v>
      </c>
      <c r="F27" s="189" t="s">
        <v>42</v>
      </c>
      <c r="G27" s="24" t="s">
        <v>33</v>
      </c>
      <c r="H27" s="36">
        <v>3</v>
      </c>
      <c r="I27" s="37">
        <v>3</v>
      </c>
      <c r="J27" s="29">
        <v>2.7</v>
      </c>
      <c r="K27" s="106" t="s">
        <v>81</v>
      </c>
      <c r="L27" s="12">
        <v>25</v>
      </c>
      <c r="M27" s="130">
        <v>21</v>
      </c>
      <c r="N27" s="151" t="s">
        <v>92</v>
      </c>
      <c r="O27" s="152"/>
    </row>
    <row r="28" spans="1:16" ht="14.25" customHeight="1" x14ac:dyDescent="0.2">
      <c r="A28" s="111"/>
      <c r="B28" s="112"/>
      <c r="C28" s="167"/>
      <c r="D28" s="226"/>
      <c r="E28" s="257"/>
      <c r="F28" s="190"/>
      <c r="G28" s="32"/>
      <c r="H28" s="103"/>
      <c r="I28" s="104"/>
      <c r="J28" s="105"/>
      <c r="K28" s="267" t="s">
        <v>80</v>
      </c>
      <c r="L28" s="119"/>
      <c r="M28" s="120"/>
      <c r="N28" s="153"/>
      <c r="O28" s="154"/>
    </row>
    <row r="29" spans="1:16" ht="49.15" customHeight="1" thickBot="1" x14ac:dyDescent="0.25">
      <c r="A29" s="111"/>
      <c r="B29" s="112"/>
      <c r="C29" s="168"/>
      <c r="D29" s="227"/>
      <c r="E29" s="222"/>
      <c r="F29" s="191"/>
      <c r="G29" s="26" t="s">
        <v>8</v>
      </c>
      <c r="H29" s="35">
        <f>H27+H28</f>
        <v>3</v>
      </c>
      <c r="I29" s="38">
        <f>I27+I28</f>
        <v>3</v>
      </c>
      <c r="J29" s="38">
        <f>J27+J28</f>
        <v>2.7</v>
      </c>
      <c r="K29" s="268"/>
      <c r="L29" s="121"/>
      <c r="M29" s="122"/>
      <c r="N29" s="155"/>
      <c r="O29" s="156"/>
    </row>
    <row r="30" spans="1:16" ht="14.25" customHeight="1" thickBot="1" x14ac:dyDescent="0.25">
      <c r="A30" s="43" t="s">
        <v>7</v>
      </c>
      <c r="B30" s="265" t="s">
        <v>11</v>
      </c>
      <c r="C30" s="265"/>
      <c r="D30" s="265"/>
      <c r="E30" s="265"/>
      <c r="F30" s="265"/>
      <c r="G30" s="266"/>
      <c r="H30" s="53">
        <f>H26+H29</f>
        <v>8</v>
      </c>
      <c r="I30" s="53">
        <f t="shared" ref="I30:J30" si="0">I26+I29</f>
        <v>8</v>
      </c>
      <c r="J30" s="109">
        <f t="shared" si="0"/>
        <v>7.7</v>
      </c>
      <c r="K30" s="123"/>
      <c r="L30" s="123"/>
      <c r="M30" s="123"/>
      <c r="N30" s="258"/>
      <c r="O30" s="259"/>
    </row>
    <row r="31" spans="1:16" ht="14.25" customHeight="1" thickBot="1" x14ac:dyDescent="0.25">
      <c r="A31" s="20" t="s">
        <v>7</v>
      </c>
      <c r="B31" s="39" t="s">
        <v>9</v>
      </c>
      <c r="C31" s="161" t="s">
        <v>10</v>
      </c>
      <c r="D31" s="162"/>
      <c r="E31" s="162"/>
      <c r="F31" s="162"/>
      <c r="G31" s="163"/>
      <c r="H31" s="40">
        <f t="shared" ref="H31:J31" si="1">H30</f>
        <v>8</v>
      </c>
      <c r="I31" s="40">
        <f t="shared" si="1"/>
        <v>8</v>
      </c>
      <c r="J31" s="110">
        <f t="shared" si="1"/>
        <v>7.7</v>
      </c>
      <c r="K31" s="116"/>
      <c r="L31" s="117"/>
      <c r="M31" s="117"/>
      <c r="N31" s="260"/>
      <c r="O31" s="261"/>
    </row>
    <row r="32" spans="1:16" ht="14.25" customHeight="1" thickBot="1" x14ac:dyDescent="0.25">
      <c r="A32" s="44"/>
      <c r="B32" s="202" t="s">
        <v>12</v>
      </c>
      <c r="C32" s="202"/>
      <c r="D32" s="202"/>
      <c r="E32" s="202"/>
      <c r="F32" s="202"/>
      <c r="G32" s="202"/>
      <c r="H32" s="54">
        <f>H31+H22</f>
        <v>829.4</v>
      </c>
      <c r="I32" s="45">
        <f>I31+I22</f>
        <v>887.69999999999993</v>
      </c>
      <c r="J32" s="45">
        <f>J31+J22</f>
        <v>882.70000000000016</v>
      </c>
      <c r="K32" s="264"/>
      <c r="L32" s="264"/>
      <c r="M32" s="264"/>
      <c r="N32" s="262"/>
      <c r="O32" s="263"/>
    </row>
    <row r="33" spans="3:15" ht="14.1" customHeight="1" x14ac:dyDescent="0.2">
      <c r="K33" s="84"/>
      <c r="L33" s="85"/>
      <c r="M33" s="84"/>
      <c r="N33" s="86"/>
      <c r="O33" s="86"/>
    </row>
    <row r="34" spans="3:15" ht="14.1" customHeight="1" x14ac:dyDescent="0.2">
      <c r="K34" s="84"/>
      <c r="L34" s="85"/>
      <c r="M34" s="84"/>
      <c r="N34" s="86"/>
      <c r="O34" s="86"/>
    </row>
    <row r="35" spans="3:15" ht="14.1" customHeight="1" x14ac:dyDescent="0.2">
      <c r="K35" s="84"/>
      <c r="L35" s="85"/>
      <c r="M35" s="84"/>
      <c r="N35" s="86"/>
      <c r="O35" s="86"/>
    </row>
    <row r="36" spans="3:15" ht="14.1" customHeight="1" x14ac:dyDescent="0.2">
      <c r="K36" s="84"/>
      <c r="L36" s="85"/>
      <c r="M36" s="84"/>
      <c r="N36" s="86"/>
      <c r="O36" s="86"/>
    </row>
    <row r="37" spans="3:15" ht="14.1" customHeight="1" x14ac:dyDescent="0.2">
      <c r="K37" s="84"/>
      <c r="L37" s="85"/>
      <c r="M37" s="84"/>
      <c r="N37" s="86"/>
      <c r="O37" s="86"/>
    </row>
    <row r="38" spans="3:15" ht="18.75" customHeight="1" thickBot="1" x14ac:dyDescent="0.25">
      <c r="C38" s="124"/>
      <c r="D38" s="125"/>
      <c r="E38" s="126"/>
      <c r="F38" s="200" t="s">
        <v>13</v>
      </c>
      <c r="G38" s="201"/>
      <c r="H38" s="201"/>
      <c r="I38" s="201"/>
      <c r="J38" s="201"/>
      <c r="K38" s="84"/>
      <c r="L38" s="85"/>
      <c r="M38" s="84"/>
      <c r="N38" s="86"/>
      <c r="O38" s="86"/>
    </row>
    <row r="39" spans="3:15" ht="68.45" customHeight="1" thickBot="1" x14ac:dyDescent="0.25">
      <c r="C39" s="248" t="s">
        <v>14</v>
      </c>
      <c r="D39" s="249"/>
      <c r="E39" s="249"/>
      <c r="F39" s="249"/>
      <c r="G39" s="250"/>
      <c r="H39" s="88" t="s">
        <v>85</v>
      </c>
      <c r="I39" s="89" t="s">
        <v>86</v>
      </c>
      <c r="J39" s="89" t="s">
        <v>87</v>
      </c>
      <c r="K39" s="84"/>
      <c r="L39" s="85"/>
      <c r="M39" s="84"/>
      <c r="N39" s="86"/>
      <c r="O39" s="86"/>
    </row>
    <row r="40" spans="3:15" ht="13.5" thickBot="1" x14ac:dyDescent="0.25">
      <c r="C40" s="245" t="s">
        <v>15</v>
      </c>
      <c r="D40" s="246"/>
      <c r="E40" s="246"/>
      <c r="F40" s="246"/>
      <c r="G40" s="247"/>
      <c r="H40" s="90">
        <f>H41+H42+H43+H46+H44+H45</f>
        <v>829.4</v>
      </c>
      <c r="I40" s="90">
        <f t="shared" ref="I40:J40" si="2">I41+I42+I43+I46+I44+I45</f>
        <v>887.69999999999993</v>
      </c>
      <c r="J40" s="99">
        <f t="shared" si="2"/>
        <v>882.7</v>
      </c>
      <c r="K40" s="84"/>
      <c r="L40" s="85"/>
      <c r="M40" s="84"/>
      <c r="N40" s="86"/>
      <c r="O40" s="86"/>
    </row>
    <row r="41" spans="3:15" ht="12.75" x14ac:dyDescent="0.2">
      <c r="C41" s="239" t="s">
        <v>72</v>
      </c>
      <c r="D41" s="240"/>
      <c r="E41" s="240"/>
      <c r="F41" s="240"/>
      <c r="G41" s="251"/>
      <c r="H41" s="91">
        <v>57.4</v>
      </c>
      <c r="I41" s="92">
        <v>58.8</v>
      </c>
      <c r="J41" s="92">
        <v>65.8</v>
      </c>
      <c r="K41" s="84"/>
      <c r="L41" s="85"/>
      <c r="M41" s="84"/>
      <c r="N41" s="86"/>
      <c r="O41" s="86"/>
    </row>
    <row r="42" spans="3:15" ht="12.6" customHeight="1" x14ac:dyDescent="0.2">
      <c r="C42" s="242" t="s">
        <v>78</v>
      </c>
      <c r="D42" s="243"/>
      <c r="E42" s="243"/>
      <c r="F42" s="243"/>
      <c r="G42" s="244"/>
      <c r="H42" s="93">
        <v>2.7</v>
      </c>
      <c r="I42" s="94">
        <v>2.7</v>
      </c>
      <c r="J42" s="94">
        <v>0.7</v>
      </c>
      <c r="K42" s="84"/>
      <c r="L42" s="85"/>
      <c r="M42" s="84"/>
      <c r="N42" s="86"/>
      <c r="O42" s="86"/>
    </row>
    <row r="43" spans="3:15" ht="24.6" customHeight="1" x14ac:dyDescent="0.2">
      <c r="C43" s="242" t="s">
        <v>73</v>
      </c>
      <c r="D43" s="252"/>
      <c r="E43" s="252"/>
      <c r="F43" s="252"/>
      <c r="G43" s="253"/>
      <c r="H43" s="93">
        <v>769.3</v>
      </c>
      <c r="I43" s="94">
        <v>767.4</v>
      </c>
      <c r="J43" s="94">
        <v>757.6</v>
      </c>
      <c r="K43" s="84"/>
      <c r="L43" s="85"/>
      <c r="M43" s="84"/>
      <c r="N43" s="86"/>
      <c r="O43" s="86"/>
    </row>
    <row r="44" spans="3:15" ht="13.9" customHeight="1" x14ac:dyDescent="0.2">
      <c r="C44" s="239" t="s">
        <v>74</v>
      </c>
      <c r="D44" s="240"/>
      <c r="E44" s="240"/>
      <c r="F44" s="240"/>
      <c r="G44" s="241"/>
      <c r="H44" s="95">
        <v>0</v>
      </c>
      <c r="I44" s="96">
        <v>0</v>
      </c>
      <c r="J44" s="96">
        <v>0</v>
      </c>
      <c r="K44" s="84"/>
      <c r="L44" s="85"/>
      <c r="M44" s="84"/>
      <c r="N44" s="86"/>
      <c r="O44" s="86"/>
    </row>
    <row r="45" spans="3:15" ht="13.9" customHeight="1" x14ac:dyDescent="0.2">
      <c r="C45" s="254" t="s">
        <v>75</v>
      </c>
      <c r="D45" s="255"/>
      <c r="E45" s="255"/>
      <c r="F45" s="255"/>
      <c r="G45" s="256"/>
      <c r="H45" s="95">
        <v>0</v>
      </c>
      <c r="I45" s="96">
        <v>58.8</v>
      </c>
      <c r="J45" s="96">
        <v>58.6</v>
      </c>
      <c r="K45" s="84"/>
      <c r="L45" s="85"/>
      <c r="M45" s="84"/>
      <c r="N45" s="86"/>
      <c r="O45" s="86"/>
    </row>
    <row r="46" spans="3:15" ht="13.5" thickBot="1" x14ac:dyDescent="0.25">
      <c r="C46" s="242" t="s">
        <v>76</v>
      </c>
      <c r="D46" s="243"/>
      <c r="E46" s="243"/>
      <c r="F46" s="243"/>
      <c r="G46" s="244"/>
      <c r="H46" s="95">
        <v>0</v>
      </c>
      <c r="I46" s="96">
        <v>0</v>
      </c>
      <c r="J46" s="96">
        <v>0</v>
      </c>
      <c r="K46" s="84"/>
      <c r="L46" s="85"/>
      <c r="M46" s="84"/>
      <c r="N46" s="86"/>
      <c r="O46" s="86"/>
    </row>
    <row r="47" spans="3:15" ht="14.45" customHeight="1" thickBot="1" x14ac:dyDescent="0.25">
      <c r="C47" s="245" t="s">
        <v>16</v>
      </c>
      <c r="D47" s="246"/>
      <c r="E47" s="246"/>
      <c r="F47" s="246"/>
      <c r="G47" s="247"/>
      <c r="H47" s="97">
        <f>H48*1</f>
        <v>0</v>
      </c>
      <c r="I47" s="97">
        <f t="shared" ref="I47:J47" si="3">I48*1</f>
        <v>0</v>
      </c>
      <c r="J47" s="100">
        <f t="shared" si="3"/>
        <v>0</v>
      </c>
      <c r="K47" s="84"/>
      <c r="L47" s="85"/>
      <c r="M47" s="84"/>
      <c r="N47" s="86"/>
      <c r="O47" s="86"/>
    </row>
    <row r="48" spans="3:15" ht="10.9" customHeight="1" thickBot="1" x14ac:dyDescent="0.25">
      <c r="C48" s="236" t="s">
        <v>77</v>
      </c>
      <c r="D48" s="237"/>
      <c r="E48" s="237"/>
      <c r="F48" s="237"/>
      <c r="G48" s="238"/>
      <c r="H48" s="95"/>
      <c r="I48" s="96"/>
      <c r="J48" s="96"/>
      <c r="K48" s="84"/>
      <c r="L48" s="85"/>
      <c r="M48" s="84"/>
      <c r="N48" s="86"/>
      <c r="O48" s="86"/>
    </row>
    <row r="49" spans="3:15" ht="13.5" thickBot="1" x14ac:dyDescent="0.25">
      <c r="C49" s="157" t="s">
        <v>17</v>
      </c>
      <c r="D49" s="158"/>
      <c r="E49" s="158"/>
      <c r="F49" s="158"/>
      <c r="G49" s="159"/>
      <c r="H49" s="98">
        <f>H47+H40</f>
        <v>829.4</v>
      </c>
      <c r="I49" s="98">
        <f t="shared" ref="I49:J49" si="4">I47+I40</f>
        <v>887.69999999999993</v>
      </c>
      <c r="J49" s="101">
        <f t="shared" si="4"/>
        <v>882.7</v>
      </c>
      <c r="K49" s="84"/>
      <c r="L49" s="85"/>
      <c r="M49" s="84"/>
      <c r="N49" s="86"/>
      <c r="O49" s="86"/>
    </row>
  </sheetData>
  <mergeCells count="79">
    <mergeCell ref="D2:O2"/>
    <mergeCell ref="N7:O8"/>
    <mergeCell ref="C17:C19"/>
    <mergeCell ref="D17:D19"/>
    <mergeCell ref="N24:O26"/>
    <mergeCell ref="N22:O23"/>
    <mergeCell ref="E17:E19"/>
    <mergeCell ref="F17:F19"/>
    <mergeCell ref="E14:E16"/>
    <mergeCell ref="D14:D16"/>
    <mergeCell ref="F14:F16"/>
    <mergeCell ref="N4:N6"/>
    <mergeCell ref="O4:O6"/>
    <mergeCell ref="D3:M3"/>
    <mergeCell ref="N14:O16"/>
    <mergeCell ref="D4:D6"/>
    <mergeCell ref="N30:O32"/>
    <mergeCell ref="K25:K26"/>
    <mergeCell ref="K32:M32"/>
    <mergeCell ref="E24:E26"/>
    <mergeCell ref="B30:G30"/>
    <mergeCell ref="N27:O29"/>
    <mergeCell ref="K28:K29"/>
    <mergeCell ref="E4:E6"/>
    <mergeCell ref="H4:J4"/>
    <mergeCell ref="H5:H6"/>
    <mergeCell ref="C48:G48"/>
    <mergeCell ref="C44:G44"/>
    <mergeCell ref="C46:G46"/>
    <mergeCell ref="C47:G47"/>
    <mergeCell ref="C39:G39"/>
    <mergeCell ref="C40:G40"/>
    <mergeCell ref="C41:G41"/>
    <mergeCell ref="C42:G42"/>
    <mergeCell ref="C43:G43"/>
    <mergeCell ref="C45:G45"/>
    <mergeCell ref="D27:D29"/>
    <mergeCell ref="E27:E29"/>
    <mergeCell ref="F27:F29"/>
    <mergeCell ref="F38:J38"/>
    <mergeCell ref="C27:C29"/>
    <mergeCell ref="B32:G32"/>
    <mergeCell ref="A4:A6"/>
    <mergeCell ref="B4:B6"/>
    <mergeCell ref="C4:C6"/>
    <mergeCell ref="A9:A13"/>
    <mergeCell ref="C9:C13"/>
    <mergeCell ref="D9:D13"/>
    <mergeCell ref="C14:C16"/>
    <mergeCell ref="C22:G22"/>
    <mergeCell ref="C20:C21"/>
    <mergeCell ref="D20:D21"/>
    <mergeCell ref="E20:E21"/>
    <mergeCell ref="F20:F21"/>
    <mergeCell ref="D24:D26"/>
    <mergeCell ref="C49:G49"/>
    <mergeCell ref="I1:M1"/>
    <mergeCell ref="C31:G31"/>
    <mergeCell ref="C23:M23"/>
    <mergeCell ref="C24:C26"/>
    <mergeCell ref="K5:K6"/>
    <mergeCell ref="F9:F13"/>
    <mergeCell ref="F4:F6"/>
    <mergeCell ref="G4:G6"/>
    <mergeCell ref="B7:M7"/>
    <mergeCell ref="C8:M8"/>
    <mergeCell ref="K18:K19"/>
    <mergeCell ref="K14:K15"/>
    <mergeCell ref="F24:F26"/>
    <mergeCell ref="E9:E13"/>
    <mergeCell ref="B9:B13"/>
    <mergeCell ref="N20:O21"/>
    <mergeCell ref="J5:J6"/>
    <mergeCell ref="L5:M5"/>
    <mergeCell ref="K4:M4"/>
    <mergeCell ref="I5:I6"/>
    <mergeCell ref="N17:O18"/>
    <mergeCell ref="K20:K21"/>
    <mergeCell ref="N9:O13"/>
  </mergeCells>
  <phoneticPr fontId="1" type="noConversion"/>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C23"/>
  <sheetViews>
    <sheetView topLeftCell="A4" workbookViewId="0">
      <selection activeCell="G16" sqref="G16"/>
    </sheetView>
  </sheetViews>
  <sheetFormatPr defaultRowHeight="12.75" x14ac:dyDescent="0.2"/>
  <cols>
    <col min="2" max="2" width="14.85546875" customWidth="1"/>
    <col min="3" max="3" width="43.5703125" customWidth="1"/>
  </cols>
  <sheetData>
    <row r="3" spans="2:3" ht="18.75" customHeight="1" thickBot="1" x14ac:dyDescent="0.25">
      <c r="C3" t="s">
        <v>18</v>
      </c>
    </row>
    <row r="4" spans="2:3" ht="32.25" thickBot="1" x14ac:dyDescent="0.25">
      <c r="B4" s="56" t="s">
        <v>45</v>
      </c>
      <c r="C4" s="60" t="s">
        <v>44</v>
      </c>
    </row>
    <row r="5" spans="2:3" ht="15.75" x14ac:dyDescent="0.2">
      <c r="B5" s="57">
        <v>0</v>
      </c>
      <c r="C5" s="61" t="s">
        <v>46</v>
      </c>
    </row>
    <row r="6" spans="2:3" ht="15.75" x14ac:dyDescent="0.2">
      <c r="B6" s="58">
        <v>1</v>
      </c>
      <c r="C6" s="62" t="s">
        <v>47</v>
      </c>
    </row>
    <row r="7" spans="2:3" ht="15.75" x14ac:dyDescent="0.2">
      <c r="B7" s="58">
        <v>2</v>
      </c>
      <c r="C7" s="62" t="s">
        <v>48</v>
      </c>
    </row>
    <row r="8" spans="2:3" ht="15.75" x14ac:dyDescent="0.2">
      <c r="B8" s="58">
        <v>3</v>
      </c>
      <c r="C8" s="62" t="s">
        <v>49</v>
      </c>
    </row>
    <row r="9" spans="2:3" ht="15.75" x14ac:dyDescent="0.2">
      <c r="B9" s="58">
        <v>4</v>
      </c>
      <c r="C9" s="62" t="s">
        <v>50</v>
      </c>
    </row>
    <row r="10" spans="2:3" ht="15.75" x14ac:dyDescent="0.2">
      <c r="B10" s="58">
        <v>5</v>
      </c>
      <c r="C10" s="62" t="s">
        <v>51</v>
      </c>
    </row>
    <row r="11" spans="2:3" ht="15.75" x14ac:dyDescent="0.2">
      <c r="B11" s="58">
        <v>6</v>
      </c>
      <c r="C11" s="62" t="s">
        <v>52</v>
      </c>
    </row>
    <row r="12" spans="2:3" ht="15.75" x14ac:dyDescent="0.2">
      <c r="B12" s="58">
        <v>7</v>
      </c>
      <c r="C12" s="62" t="s">
        <v>53</v>
      </c>
    </row>
    <row r="13" spans="2:3" ht="15.75" x14ac:dyDescent="0.2">
      <c r="B13" s="58">
        <v>8</v>
      </c>
      <c r="C13" s="62" t="s">
        <v>54</v>
      </c>
    </row>
    <row r="14" spans="2:3" ht="15.75" x14ac:dyDescent="0.2">
      <c r="B14" s="58">
        <v>9</v>
      </c>
      <c r="C14" s="62" t="s">
        <v>55</v>
      </c>
    </row>
    <row r="15" spans="2:3" ht="15.75" x14ac:dyDescent="0.2">
      <c r="B15" s="58">
        <v>10</v>
      </c>
      <c r="C15" s="62" t="s">
        <v>56</v>
      </c>
    </row>
    <row r="16" spans="2:3" ht="31.5" x14ac:dyDescent="0.2">
      <c r="B16" s="58">
        <v>11</v>
      </c>
      <c r="C16" s="62" t="s">
        <v>57</v>
      </c>
    </row>
    <row r="17" spans="2:3" ht="15.75" x14ac:dyDescent="0.2">
      <c r="B17" s="58">
        <v>12</v>
      </c>
      <c r="C17" s="62" t="s">
        <v>58</v>
      </c>
    </row>
    <row r="18" spans="2:3" ht="15.75" x14ac:dyDescent="0.2">
      <c r="B18" s="58">
        <v>13</v>
      </c>
      <c r="C18" s="62" t="s">
        <v>59</v>
      </c>
    </row>
    <row r="19" spans="2:3" ht="15.75" x14ac:dyDescent="0.2">
      <c r="B19" s="58">
        <v>14</v>
      </c>
      <c r="C19" s="62" t="s">
        <v>60</v>
      </c>
    </row>
    <row r="20" spans="2:3" ht="15.75" x14ac:dyDescent="0.2">
      <c r="B20" s="58">
        <v>15</v>
      </c>
      <c r="C20" s="62" t="s">
        <v>61</v>
      </c>
    </row>
    <row r="21" spans="2:3" ht="15.75" x14ac:dyDescent="0.2">
      <c r="B21" s="58">
        <v>16</v>
      </c>
      <c r="C21" s="62" t="s">
        <v>62</v>
      </c>
    </row>
    <row r="22" spans="2:3" ht="15.75" x14ac:dyDescent="0.2">
      <c r="B22" s="58">
        <v>17</v>
      </c>
      <c r="C22" s="62" t="s">
        <v>63</v>
      </c>
    </row>
    <row r="23" spans="2:3" ht="16.5" thickBot="1" x14ac:dyDescent="0.25">
      <c r="B23" s="59">
        <v>18</v>
      </c>
      <c r="C23" s="63" t="s">
        <v>64</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Priemonių suvestinė</vt:lpstr>
      <vt:lpstr>Priemoniu vykdytoju kodai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Mindaugas Burba</dc:creator>
  <cp:lastModifiedBy>Daiva Breivienė</cp:lastModifiedBy>
  <cp:lastPrinted>2020-03-10T11:15:33Z</cp:lastPrinted>
  <dcterms:created xsi:type="dcterms:W3CDTF">1996-10-14T23:33:28Z</dcterms:created>
  <dcterms:modified xsi:type="dcterms:W3CDTF">2020-03-12T12:11:45Z</dcterms:modified>
</cp:coreProperties>
</file>