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8-2020\2018 Ataskaita\"/>
    </mc:Choice>
  </mc:AlternateContent>
  <bookViews>
    <workbookView xWindow="0" yWindow="0" windowWidth="19320" windowHeight="9096"/>
  </bookViews>
  <sheets>
    <sheet name="Priemonių suvestinė" sheetId="2" r:id="rId1"/>
    <sheet name="Priemoniu vykdytoju kodai" sheetId="3" r:id="rId2"/>
  </sheets>
  <calcPr calcId="152511"/>
</workbook>
</file>

<file path=xl/calcChain.xml><?xml version="1.0" encoding="utf-8"?>
<calcChain xmlns="http://schemas.openxmlformats.org/spreadsheetml/2006/main">
  <c r="H29" i="2" l="1"/>
  <c r="H30" i="2" s="1"/>
  <c r="H31" i="2" s="1"/>
  <c r="J28" i="2"/>
  <c r="I28" i="2"/>
  <c r="H28" i="2"/>
  <c r="J46" i="2" l="1"/>
  <c r="I46" i="2"/>
  <c r="H46" i="2"/>
  <c r="J39" i="2"/>
  <c r="I39" i="2"/>
  <c r="I48" i="2" s="1"/>
  <c r="H39" i="2"/>
  <c r="H48" i="2" l="1"/>
  <c r="J48" i="2"/>
  <c r="J20" i="2"/>
  <c r="I20" i="2"/>
  <c r="H20" i="2"/>
  <c r="H21" i="2" s="1"/>
  <c r="I12" i="2" l="1"/>
  <c r="J12" i="2"/>
  <c r="H12" i="2"/>
  <c r="I25" i="2"/>
  <c r="I29" i="2" s="1"/>
  <c r="I30" i="2" s="1"/>
  <c r="I15" i="2"/>
  <c r="I18" i="2"/>
  <c r="J25" i="2"/>
  <c r="J29" i="2" s="1"/>
  <c r="J30" i="2" s="1"/>
  <c r="J15" i="2"/>
  <c r="J18" i="2"/>
  <c r="H15" i="2"/>
  <c r="H18" i="2"/>
  <c r="H25" i="2"/>
  <c r="I21" i="2" l="1"/>
  <c r="I31" i="2" s="1"/>
  <c r="J21" i="2"/>
  <c r="J31" i="2" s="1"/>
</calcChain>
</file>

<file path=xl/sharedStrings.xml><?xml version="1.0" encoding="utf-8"?>
<sst xmlns="http://schemas.openxmlformats.org/spreadsheetml/2006/main" count="144" uniqueCount="94">
  <si>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</si>
  <si>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</si>
  <si>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</si>
  <si>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</si>
  <si>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</si>
  <si>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</si>
  <si>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</si>
  <si>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</si>
  <si>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</si>
  <si>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</si>
  <si>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</si>
  <si>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</si>
  <si>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</si>
  <si>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</si>
  <si>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</si>
  <si>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</si>
  <si>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</si>
  <si>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</si>
  <si>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</si>
  <si>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VISUOMENĖS SVEIKATOS RĖMIMO SPECIALIOJI PROGRAMA (16)</t>
  </si>
  <si>
    <t>04</t>
  </si>
  <si>
    <t>+</t>
  </si>
  <si>
    <t>288724610</t>
  </si>
  <si>
    <t>Tobulinti sveikatos sistemos infrastruktūrą</t>
  </si>
  <si>
    <t>05</t>
  </si>
  <si>
    <t>Stiprinti žalos aplinkai prevenciją, gerinti visuomenės sveikatą</t>
  </si>
  <si>
    <t xml:space="preserve">Per metus surengtų paskaitų, mokymų skaičius </t>
  </si>
  <si>
    <t>Vykdoma gyventojų sveikatos rodiklių stebėsena</t>
  </si>
  <si>
    <t xml:space="preserve">Dalyvavusių asmenų skaičius </t>
  </si>
  <si>
    <t>Vykdyti mokinių visuomenės sveikatos priežiūrą, gyventojų sveikatos stebėseną ir gyventojų sveikatą stiprinančias priemones</t>
  </si>
  <si>
    <t>Vykdoma moksleivių visuomenės sveikatos priežiūra</t>
  </si>
  <si>
    <t>Maudymosi sezono metu stebimų maudyklų skaičius</t>
  </si>
  <si>
    <t xml:space="preserve">Finansuotų ir įgyvendintų sveikatą gerinančių projektų skaičius  </t>
  </si>
  <si>
    <t xml:space="preserve">Numatomas dalyvauti gyventojų skaičius </t>
  </si>
  <si>
    <t xml:space="preserve">Sebimų miesto tyliųjų zonų skaičius </t>
  </si>
  <si>
    <t>SB</t>
  </si>
  <si>
    <t>Organizuoti ir įgyvendinti gyventojų sveikatos gerinimo programas</t>
  </si>
  <si>
    <t>Paaiškinimai dėl nukrypimų</t>
  </si>
  <si>
    <t>Planuotos reikšmės</t>
  </si>
  <si>
    <t>Faktinės reikšmės</t>
  </si>
  <si>
    <t>Asignavimai (tūkst. Eur)</t>
  </si>
  <si>
    <t>Informacija apie pasiektus rezultatus, duomenys apie programai skirtų asignavimų panaudojimo tikslingumą</t>
  </si>
  <si>
    <t>Vykdyti miesto maudyklų vandens kokybės ir miesto tyliųjų zonų triukšmo stebėseną</t>
  </si>
  <si>
    <t>Įsteigti ir išlaikyti „Žemo slenksčio“ kabinetą</t>
  </si>
  <si>
    <t>Įsteigtų ir išlaikytų „Žemo slenksčio“ kabinetų skaičius</t>
  </si>
  <si>
    <t>0;9</t>
  </si>
  <si>
    <t xml:space="preserve">
SB(VB)</t>
  </si>
  <si>
    <t xml:space="preserve">                              Pavadinimas</t>
  </si>
  <si>
    <t>Vykdytojo kodas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</si>
  <si>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</si>
  <si>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</si>
  <si>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</si>
  <si>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</si>
  <si>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</si>
  <si>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</si>
  <si>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</si>
  <si>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</si>
  <si>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</si>
  <si>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</si>
  <si>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</si>
  <si>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</si>
  <si>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</si>
  <si>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</si>
  <si>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</si>
  <si>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</si>
  <si>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</si>
  <si>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</si>
  <si>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</si>
  <si>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</si>
  <si>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 xml:space="preserve">
SP</t>
  </si>
  <si>
    <t>Gerinti gyventojų sveikatos priežiūros paslaugų kokybę, rengti, organizuoti ir įgyvendinti gyventojų sveikatos gerinimo programas, vykdyti sveikatos būklės stebėseną</t>
  </si>
  <si>
    <t>06</t>
  </si>
  <si>
    <t>Vykdyti neveiksnių asmenų būklės peržiūrėjimą</t>
  </si>
  <si>
    <t>SB(VB)</t>
  </si>
  <si>
    <t>Asmenų skaičius, kuriems peržiūrėtas neveiksnumas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</si>
  <si>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</si>
  <si>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</si>
  <si>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</si>
  <si>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</si>
  <si>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</si>
  <si>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Kiti finansavimo šaltiniai </t>
    </r>
    <r>
      <rPr>
        <b/>
        <sz val="10"/>
        <rFont val="Times New Roman"/>
        <family val="1"/>
      </rPr>
      <t>Kt</t>
    </r>
  </si>
  <si>
    <r>
      <t xml:space="preserve">Įstaigų uždirbtos pajamos </t>
    </r>
    <r>
      <rPr>
        <b/>
        <sz val="10"/>
        <rFont val="Times New Roman"/>
        <family val="1"/>
      </rPr>
      <t xml:space="preserve">SP </t>
    </r>
    <r>
      <rPr>
        <sz val="10"/>
        <rFont val="Times New Roman"/>
        <family val="1"/>
      </rPr>
      <t>(pajamos už paslaugas)</t>
    </r>
  </si>
  <si>
    <t>PANEVĖŽIO MIESTO SAVIVALDYBĖS 2018 -2020 METŲ VEIKLOS PLANO ĮGYVENDINIMO 2018 METAIS ATASKAITA</t>
  </si>
  <si>
    <t>2018 m. asignavimų patvirtintas planas</t>
  </si>
  <si>
    <t>2018 m. asignavimų patikslintas planas</t>
  </si>
  <si>
    <t>2018 m. panaudotos lėšos (kasinės išlaidos)</t>
  </si>
  <si>
    <t>Užtikrinti Savivaldybės DOTS kabineto paslaugos teikimą</t>
  </si>
  <si>
    <t>DOTS – Savivaldybės tiesiogiai stebimo trumpo gydymo kurso paslaugų kabinetas, anglų k. – Directly Observed Treatment Short course DOTS)</t>
  </si>
  <si>
    <t xml:space="preserve">DOTS paslaugų gavusių asmenų skaičius
</t>
  </si>
  <si>
    <t>Finansuoti įvairūs sveikatinimo projektai skirti gyventojų sveikos gyvensenos ugdymui ("Spalis - sveikatos mėnuo" renginiai, šeimos šventės organizavimas ir pan.)</t>
  </si>
  <si>
    <t xml:space="preserve">2018-06-25 maudykos, esančios Nevėžio upėje ties "Ekrano" gamykla, tyrimo rezultatai viršijo higienos normoje nustatytus reikalavimus, organizuotas pakartotinis mėginių paėmimas, parengtas pranešimas spaudai, informacija skelbta maudyklos skelbimų lentoje. </t>
  </si>
  <si>
    <t>2018 m. Savivaldybės DOTS kabinete paslaugas gavo 27 asmenys. 22 sėkmingai baigė gydymo kursą, 5 gydymas tęsiamas.</t>
  </si>
  <si>
    <t xml:space="preserve">Įstaiga atlieka sveikatos rodiklių stebėseną, užtikrina visuomenės sveikatos priežiūros paslaugų teikimą gyventojams, ugdymo įstaigose organizuoja privalomus higienos įgūdžių ir pirmosios pagalbos mokymus. Su kitomis įstaigomis teikia širdies ir kraujagyslių ligų, cukrinio diabeto rizikos grupės asmenų sveikatos stiprinimo paslaugą. </t>
  </si>
  <si>
    <t xml:space="preserve">2018 metais fiksuoti 1507 apsilankymai, teiktos konsultacijos, išdalinti sterilūs švirkštai ir adatos, atlikti 50 ŽIV, 25 Hepatito B ir 25 Hepatito C tyrimai.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</si>
</sst>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1"/>
      <name val="Times New Roman"/>
      <family val="1"/>
      <charset val="186"/>
    </font>
    <font>
      <sz val="11"/>
      <name val="Arial"/>
      <family val="2"/>
      <charset val="186"/>
    </font>
    <font>
      <sz val="10"/>
      <name val="Times New Roman"/>
      <family val="1"/>
      <charset val="186"/>
    </font>
    <font>
      <sz val="11"/>
      <name val="Times New Roman"/>
      <family val="1"/>
    </font>
    <font>
      <strike/>
      <sz val="10"/>
      <name val="Times New Roman"/>
      <family val="1"/>
    </font>
    <font>
      <sz val="9"/>
      <name val="Times New Roman"/>
      <family val="1"/>
    </font>
    <font>
      <sz val="9"/>
      <name val="Arial"/>
      <family val="2"/>
      <charset val="186"/>
    </font>
    <font>
      <sz val="11"/>
      <color theme="1"/>
      <name val="Calibri"/>
      <family val="2"/>
      <scheme val="minor"/>
    </font>
    <font>
      <sz val="8"/>
      <color rgb="FFFF0000"/>
      <name val="Times New Roman"/>
      <family val="1"/>
    </font>
    <font>
      <sz val="10"/>
      <color rgb="FFFF0000"/>
      <name val="Arial"/>
      <family val="2"/>
    </font>
    <font>
      <sz val="10"/>
      <color rgb="FFFF0000"/>
      <name val="Times New Roman"/>
      <family val="1"/>
    </font>
    <font>
      <sz val="10"/>
      <color rgb="FFFF0000"/>
      <name val="Arial"/>
      <family val="2"/>
      <charset val="186"/>
    </font>
    <font>
      <sz val="9"/>
      <color rgb="FFFF0000"/>
      <name val="Times New Roman"/>
      <family val="1"/>
    </font>
    <font>
      <sz val="8"/>
      <color rgb="FFFF0000"/>
      <name val="Times New Roman"/>
      <family val="1"/>
      <charset val="186"/>
    </font>
    <font>
      <b/>
      <sz val="9"/>
      <color rgb="FFFF0000"/>
      <name val="Times New Roman"/>
      <family val="1"/>
    </font>
    <font>
      <sz val="10"/>
      <name val="Arial"/>
      <family val="2"/>
    </font>
    <font>
      <b/>
      <sz val="10"/>
      <name val="Times New Roman"/>
      <family val="1"/>
      <charset val="186"/>
    </font>
    <font>
      <b/>
      <sz val="12"/>
      <name val="Times New Roman"/>
      <family val="1"/>
    </font>
    <font>
      <sz val="9"/>
      <color rgb="FF0070C0"/>
      <name val="Arial"/>
      <family val="2"/>
      <charset val="186"/>
    </font>
    <font>
      <sz val="9"/>
      <name val="Times New Roman"/>
      <family val="1"/>
      <charset val="186"/>
    </font>
    <font>
      <sz val="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9" fillId="0" borderId="0"/>
    <xf numFmtId="0" fontId="8" fillId="0" borderId="0"/>
  </cellStyleXfs>
  <cellXfs count="290">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2" fillId="0" borderId="0" xfId="0" applyFont="1" applyBorder="1" applyAlignment="1">
      <alignment horizontal="left" vertical="top"/>
    </xf>
    <xf numFmtId="0" fontId="5" fillId="0" borderId="0" xfId="0" applyFont="1" applyBorder="1" applyAlignment="1">
      <alignment vertical="top"/>
    </xf>
    <xf numFmtId="164" fontId="2" fillId="0" borderId="0" xfId="0" applyNumberFormat="1" applyFont="1" applyBorder="1" applyAlignment="1">
      <alignment horizontal="left" vertical="top"/>
    </xf>
    <xf numFmtId="0" fontId="5" fillId="0" borderId="12" xfId="0" applyNumberFormat="1" applyFont="1" applyFill="1" applyBorder="1" applyAlignment="1">
      <alignment horizontal="center" vertical="top"/>
    </xf>
    <xf numFmtId="0" fontId="5" fillId="0" borderId="13" xfId="0" applyNumberFormat="1" applyFont="1" applyFill="1" applyBorder="1" applyAlignment="1">
      <alignment horizontal="center" vertical="top"/>
    </xf>
    <xf numFmtId="0" fontId="8" fillId="0" borderId="0" xfId="0" applyFont="1" applyAlignment="1">
      <alignment horizontal="center" vertical="top"/>
    </xf>
    <xf numFmtId="0" fontId="5" fillId="0" borderId="15" xfId="0" applyFont="1" applyFill="1" applyBorder="1" applyAlignment="1">
      <alignment horizontal="center" vertical="top"/>
    </xf>
    <xf numFmtId="0" fontId="5" fillId="0" borderId="20" xfId="0" applyNumberFormat="1" applyFont="1" applyFill="1" applyBorder="1" applyAlignment="1">
      <alignment horizontal="center" vertical="top"/>
    </xf>
    <xf numFmtId="0" fontId="5" fillId="0" borderId="0" xfId="0" applyNumberFormat="1" applyFont="1" applyFill="1" applyBorder="1" applyAlignment="1">
      <alignment horizontal="center" vertical="top"/>
    </xf>
    <xf numFmtId="0" fontId="8" fillId="0" borderId="0" xfId="0" applyFont="1" applyAlignment="1">
      <alignment horizontal="left"/>
    </xf>
    <xf numFmtId="0" fontId="5" fillId="0" borderId="21" xfId="0" applyFont="1" applyBorder="1" applyAlignment="1">
      <alignment horizontal="center" vertical="center" textRotation="90"/>
    </xf>
    <xf numFmtId="0" fontId="5" fillId="0" borderId="22" xfId="0" applyFont="1" applyBorder="1" applyAlignment="1">
      <alignment horizontal="center" vertical="center" textRotation="90"/>
    </xf>
    <xf numFmtId="0" fontId="5" fillId="0" borderId="33" xfId="0" applyFont="1" applyFill="1" applyBorder="1" applyAlignment="1">
      <alignment horizontal="center" vertical="top"/>
    </xf>
    <xf numFmtId="0" fontId="15" fillId="0" borderId="0" xfId="0" applyFont="1" applyAlignment="1">
      <alignment vertical="top"/>
    </xf>
    <xf numFmtId="0" fontId="15" fillId="0" borderId="0" xfId="0" applyNumberFormat="1" applyFont="1" applyAlignment="1">
      <alignment vertical="top"/>
    </xf>
    <xf numFmtId="0" fontId="15" fillId="0" borderId="0" xfId="0" applyFont="1" applyAlignment="1">
      <alignment horizontal="center" vertical="top"/>
    </xf>
    <xf numFmtId="49" fontId="4" fillId="4" borderId="36" xfId="0" applyNumberFormat="1" applyFont="1" applyFill="1" applyBorder="1" applyAlignment="1">
      <alignment horizontal="center" vertical="top"/>
    </xf>
    <xf numFmtId="49" fontId="4" fillId="5" borderId="38" xfId="0" applyNumberFormat="1" applyFont="1" applyFill="1" applyBorder="1" applyAlignment="1">
      <alignment horizontal="center" vertical="top"/>
    </xf>
    <xf numFmtId="0" fontId="5" fillId="0" borderId="39" xfId="0" applyFont="1" applyBorder="1" applyAlignment="1">
      <alignment horizontal="center" vertical="top" wrapText="1"/>
    </xf>
    <xf numFmtId="164" fontId="5" fillId="2" borderId="39" xfId="0" applyNumberFormat="1" applyFont="1" applyFill="1" applyBorder="1" applyAlignment="1">
      <alignment horizontal="center" vertical="center" wrapText="1"/>
    </xf>
    <xf numFmtId="0" fontId="5" fillId="0" borderId="39" xfId="0" applyFont="1" applyFill="1" applyBorder="1" applyAlignment="1">
      <alignment horizontal="center" vertical="top" wrapText="1"/>
    </xf>
    <xf numFmtId="164" fontId="5" fillId="0" borderId="32" xfId="0" applyNumberFormat="1" applyFont="1" applyFill="1" applyBorder="1" applyAlignment="1">
      <alignment horizontal="center" vertical="center"/>
    </xf>
    <xf numFmtId="0" fontId="4" fillId="3" borderId="44" xfId="0" applyFont="1" applyFill="1" applyBorder="1" applyAlignment="1">
      <alignment horizontal="center" vertical="top"/>
    </xf>
    <xf numFmtId="49" fontId="4" fillId="4" borderId="37" xfId="0" applyNumberFormat="1" applyFont="1" applyFill="1" applyBorder="1" applyAlignment="1">
      <alignment horizontal="center" vertical="top"/>
    </xf>
    <xf numFmtId="49" fontId="4" fillId="5" borderId="34" xfId="0" applyNumberFormat="1" applyFont="1" applyFill="1" applyBorder="1" applyAlignment="1">
      <alignment horizontal="center" vertical="top"/>
    </xf>
    <xf numFmtId="164" fontId="5" fillId="0" borderId="39" xfId="0" applyNumberFormat="1" applyFont="1" applyFill="1" applyBorder="1" applyAlignment="1">
      <alignment horizontal="center" vertical="center"/>
    </xf>
    <xf numFmtId="49" fontId="4" fillId="4" borderId="11" xfId="0" applyNumberFormat="1" applyFont="1" applyFill="1" applyBorder="1" applyAlignment="1">
      <alignment horizontal="center" vertical="top"/>
    </xf>
    <xf numFmtId="49" fontId="4" fillId="5" borderId="35" xfId="0" applyNumberFormat="1" applyFont="1" applyFill="1" applyBorder="1" applyAlignment="1">
      <alignment horizontal="center" vertical="top"/>
    </xf>
    <xf numFmtId="0" fontId="5" fillId="0" borderId="3" xfId="0" applyFont="1" applyFill="1" applyBorder="1" applyAlignment="1">
      <alignment horizontal="center" vertical="top" wrapText="1"/>
    </xf>
    <xf numFmtId="164" fontId="4" fillId="0" borderId="3" xfId="0" applyNumberFormat="1" applyFont="1" applyFill="1" applyBorder="1" applyAlignment="1">
      <alignment horizontal="center" vertical="center"/>
    </xf>
    <xf numFmtId="0" fontId="16" fillId="0" borderId="3" xfId="0" applyFont="1" applyFill="1" applyBorder="1" applyAlignment="1">
      <alignment horizontal="center" vertical="top" wrapText="1"/>
    </xf>
    <xf numFmtId="164" fontId="4" fillId="3" borderId="47" xfId="0" applyNumberFormat="1" applyFont="1" applyFill="1" applyBorder="1" applyAlignment="1">
      <alignment horizontal="center" vertical="center" wrapText="1"/>
    </xf>
    <xf numFmtId="164" fontId="5" fillId="0" borderId="48" xfId="0" applyNumberFormat="1" applyFont="1" applyFill="1" applyBorder="1" applyAlignment="1">
      <alignment horizontal="center" vertical="center"/>
    </xf>
    <xf numFmtId="164" fontId="5" fillId="0" borderId="39" xfId="0" applyNumberFormat="1" applyFont="1" applyFill="1" applyBorder="1" applyAlignment="1">
      <alignment horizontal="center" vertical="center" wrapText="1"/>
    </xf>
    <xf numFmtId="164" fontId="4" fillId="3" borderId="44" xfId="0" applyNumberFormat="1" applyFont="1" applyFill="1" applyBorder="1" applyAlignment="1">
      <alignment horizontal="center" vertical="center" wrapText="1"/>
    </xf>
    <xf numFmtId="49" fontId="4" fillId="5" borderId="49" xfId="0" applyNumberFormat="1" applyFont="1" applyFill="1" applyBorder="1" applyAlignment="1">
      <alignment horizontal="center" vertical="top"/>
    </xf>
    <xf numFmtId="164" fontId="4" fillId="5" borderId="24" xfId="0" applyNumberFormat="1" applyFont="1" applyFill="1" applyBorder="1" applyAlignment="1">
      <alignment horizontal="center" vertical="center"/>
    </xf>
    <xf numFmtId="0" fontId="5" fillId="5" borderId="50" xfId="0" applyFont="1" applyFill="1" applyBorder="1" applyAlignment="1">
      <alignment vertical="top" wrapText="1"/>
    </xf>
    <xf numFmtId="0" fontId="5" fillId="5" borderId="50" xfId="0" applyFont="1" applyFill="1" applyBorder="1" applyAlignment="1">
      <alignment horizontal="center" vertical="top" wrapText="1"/>
    </xf>
    <xf numFmtId="49" fontId="4" fillId="4" borderId="24" xfId="0" applyNumberFormat="1" applyFont="1" applyFill="1" applyBorder="1" applyAlignment="1">
      <alignment horizontal="center" vertical="top"/>
    </xf>
    <xf numFmtId="0" fontId="5" fillId="4" borderId="50" xfId="0" applyFont="1" applyFill="1" applyBorder="1" applyAlignment="1">
      <alignment vertical="top"/>
    </xf>
    <xf numFmtId="49" fontId="4" fillId="6" borderId="36" xfId="0" applyNumberFormat="1" applyFont="1" applyFill="1" applyBorder="1" applyAlignment="1">
      <alignment horizontal="center" vertical="top"/>
    </xf>
    <xf numFmtId="164" fontId="4" fillId="6" borderId="1" xfId="0" applyNumberFormat="1" applyFont="1" applyFill="1" applyBorder="1" applyAlignment="1">
      <alignment horizontal="center" vertical="top"/>
    </xf>
    <xf numFmtId="0" fontId="17" fillId="0" borderId="16" xfId="0" applyNumberFormat="1" applyFont="1" applyFill="1" applyBorder="1" applyAlignment="1">
      <alignment horizontal="center" vertical="top"/>
    </xf>
    <xf numFmtId="164" fontId="5" fillId="0" borderId="48" xfId="0" applyNumberFormat="1" applyFont="1" applyBorder="1" applyAlignment="1">
      <alignment horizontal="center" vertical="center"/>
    </xf>
    <xf numFmtId="164" fontId="5" fillId="0" borderId="30" xfId="0" applyNumberFormat="1" applyFont="1" applyFill="1" applyBorder="1" applyAlignment="1">
      <alignment horizontal="center" vertical="center"/>
    </xf>
    <xf numFmtId="164" fontId="4" fillId="3" borderId="58" xfId="0" applyNumberFormat="1" applyFont="1" applyFill="1" applyBorder="1" applyAlignment="1">
      <alignment horizontal="center" vertical="center"/>
    </xf>
    <xf numFmtId="164" fontId="5" fillId="0" borderId="52" xfId="0" applyNumberFormat="1" applyFont="1" applyFill="1" applyBorder="1" applyAlignment="1">
      <alignment horizontal="center" vertical="center"/>
    </xf>
    <xf numFmtId="164" fontId="4" fillId="3" borderId="44"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wrapText="1"/>
    </xf>
    <xf numFmtId="164" fontId="4" fillId="4" borderId="24" xfId="0" applyNumberFormat="1" applyFont="1" applyFill="1" applyBorder="1" applyAlignment="1">
      <alignment horizontal="center" vertical="top"/>
    </xf>
    <xf numFmtId="164" fontId="4" fillId="6" borderId="24" xfId="0" applyNumberFormat="1" applyFont="1" applyFill="1" applyBorder="1" applyAlignment="1">
      <alignment horizontal="center" vertical="top"/>
    </xf>
    <xf numFmtId="0" fontId="17" fillId="0" borderId="14" xfId="0" applyFont="1" applyFill="1" applyBorder="1" applyAlignment="1">
      <alignment horizontal="left" vertical="top" wrapText="1"/>
    </xf>
    <xf numFmtId="0" fontId="10" fillId="0" borderId="1" xfId="0" applyFont="1" applyBorder="1" applyAlignment="1">
      <alignment horizontal="center" vertical="top" wrapText="1"/>
    </xf>
    <xf numFmtId="0" fontId="10" fillId="0" borderId="5" xfId="0" applyFont="1" applyBorder="1" applyAlignment="1">
      <alignment horizontal="center" vertical="top" wrapText="1"/>
    </xf>
    <xf numFmtId="0" fontId="10" fillId="0" borderId="3" xfId="0" applyFont="1" applyBorder="1" applyAlignment="1">
      <alignment horizontal="center" vertical="top" wrapText="1"/>
    </xf>
    <xf numFmtId="0" fontId="10" fillId="0" borderId="7" xfId="0" applyFont="1" applyBorder="1" applyAlignment="1">
      <alignment horizontal="center" vertical="top" wrapText="1"/>
    </xf>
    <xf numFmtId="0" fontId="10" fillId="0" borderId="2" xfId="0" applyFont="1" applyBorder="1" applyAlignment="1">
      <alignment vertical="top" wrapText="1"/>
    </xf>
    <xf numFmtId="0" fontId="9" fillId="0" borderId="6" xfId="0" applyFont="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vertical="top" wrapText="1"/>
    </xf>
    <xf numFmtId="0" fontId="5" fillId="0" borderId="64" xfId="0" applyFont="1" applyFill="1" applyBorder="1" applyAlignment="1">
      <alignment vertical="top" wrapText="1"/>
    </xf>
    <xf numFmtId="0" fontId="17" fillId="0" borderId="33" xfId="0" applyFont="1" applyFill="1" applyBorder="1" applyAlignment="1">
      <alignment horizontal="center" vertical="top"/>
    </xf>
    <xf numFmtId="0" fontId="17" fillId="0" borderId="17" xfId="0" applyNumberFormat="1" applyFont="1" applyFill="1" applyBorder="1" applyAlignment="1">
      <alignment horizontal="center" vertical="top"/>
    </xf>
    <xf numFmtId="0" fontId="17" fillId="0" borderId="13" xfId="0" applyNumberFormat="1" applyFont="1" applyFill="1" applyBorder="1" applyAlignment="1">
      <alignment horizontal="center" vertical="top"/>
    </xf>
    <xf numFmtId="0" fontId="17" fillId="0" borderId="18"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6"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15" xfId="0" applyFont="1" applyFill="1" applyBorder="1" applyAlignment="1">
      <alignment horizontal="center" vertical="top"/>
    </xf>
    <xf numFmtId="0" fontId="17" fillId="0" borderId="20" xfId="0" applyNumberFormat="1" applyFont="1" applyFill="1" applyBorder="1" applyAlignment="1">
      <alignment horizontal="center" vertical="top"/>
    </xf>
    <xf numFmtId="0" fontId="17" fillId="0" borderId="12" xfId="0" applyNumberFormat="1" applyFont="1" applyFill="1" applyBorder="1" applyAlignment="1">
      <alignment horizontal="center" vertical="top"/>
    </xf>
    <xf numFmtId="0" fontId="5" fillId="0" borderId="27" xfId="0" applyFont="1" applyBorder="1" applyAlignment="1">
      <alignment horizontal="center" vertical="top" wrapText="1"/>
    </xf>
    <xf numFmtId="0" fontId="5" fillId="0" borderId="29" xfId="0" applyFont="1" applyFill="1" applyBorder="1" applyAlignment="1">
      <alignment horizontal="center" vertical="top" wrapText="1"/>
    </xf>
    <xf numFmtId="164" fontId="16" fillId="0" borderId="25" xfId="0" applyNumberFormat="1" applyFont="1" applyFill="1" applyBorder="1" applyAlignment="1">
      <alignment horizontal="center" vertical="center"/>
    </xf>
    <xf numFmtId="164" fontId="16" fillId="0" borderId="27"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wrapText="1"/>
    </xf>
    <xf numFmtId="164" fontId="16" fillId="0" borderId="29" xfId="0" applyNumberFormat="1" applyFont="1" applyFill="1" applyBorder="1" applyAlignment="1">
      <alignment horizontal="center" vertical="center" wrapText="1"/>
    </xf>
    <xf numFmtId="0" fontId="17" fillId="0" borderId="64" xfId="0" applyFont="1" applyFill="1" applyBorder="1" applyAlignment="1">
      <alignment vertical="top" wrapText="1"/>
    </xf>
    <xf numFmtId="0" fontId="17" fillId="0" borderId="66" xfId="0" applyFont="1" applyBorder="1" applyAlignment="1">
      <alignment horizontal="left" vertical="top" wrapText="1"/>
    </xf>
    <xf numFmtId="0" fontId="17" fillId="0" borderId="66" xfId="0" applyFont="1" applyBorder="1" applyAlignment="1">
      <alignment vertical="top" wrapText="1"/>
    </xf>
    <xf numFmtId="0" fontId="17" fillId="0" borderId="14" xfId="0" applyFont="1" applyBorder="1" applyAlignment="1">
      <alignment vertical="top" wrapText="1"/>
    </xf>
    <xf numFmtId="49" fontId="4" fillId="4" borderId="41" xfId="0" applyNumberFormat="1" applyFont="1" applyFill="1" applyBorder="1" applyAlignment="1">
      <alignment horizontal="center" vertical="top"/>
    </xf>
    <xf numFmtId="49" fontId="4" fillId="5" borderId="42" xfId="0" applyNumberFormat="1" applyFont="1" applyFill="1" applyBorder="1" applyAlignment="1">
      <alignment horizontal="center" vertical="top"/>
    </xf>
    <xf numFmtId="0" fontId="20" fillId="0" borderId="0" xfId="0" applyFont="1" applyAlignment="1">
      <alignment vertical="top"/>
    </xf>
    <xf numFmtId="0" fontId="24" fillId="0" borderId="13" xfId="0" applyNumberFormat="1" applyFont="1" applyFill="1" applyBorder="1" applyAlignment="1">
      <alignment horizontal="center" vertical="top"/>
    </xf>
    <xf numFmtId="0" fontId="20" fillId="0" borderId="0" xfId="0" applyNumberFormat="1" applyFont="1" applyAlignment="1">
      <alignment vertical="top"/>
    </xf>
    <xf numFmtId="0" fontId="20" fillId="0" borderId="0" xfId="0" applyFont="1" applyAlignment="1">
      <alignment horizontal="center" vertical="top"/>
    </xf>
    <xf numFmtId="0" fontId="25" fillId="0" borderId="0" xfId="0" applyFont="1" applyAlignment="1">
      <alignment vertical="top"/>
    </xf>
    <xf numFmtId="0" fontId="20" fillId="0" borderId="0" xfId="0" applyFont="1" applyBorder="1" applyAlignment="1">
      <alignment vertical="top"/>
    </xf>
    <xf numFmtId="0" fontId="20" fillId="0" borderId="0" xfId="0" applyFont="1" applyFill="1" applyBorder="1" applyAlignment="1">
      <alignment vertical="top"/>
    </xf>
    <xf numFmtId="0" fontId="26" fillId="0" borderId="0" xfId="0" applyFont="1" applyBorder="1" applyAlignment="1">
      <alignment horizontal="right" vertical="top" wrapText="1"/>
    </xf>
    <xf numFmtId="0" fontId="23" fillId="0" borderId="0" xfId="0" applyFont="1" applyBorder="1" applyAlignment="1">
      <alignment horizontal="right" vertical="top" wrapText="1"/>
    </xf>
    <xf numFmtId="49" fontId="6" fillId="4" borderId="36" xfId="0" applyNumberFormat="1" applyFont="1" applyFill="1" applyBorder="1" applyAlignment="1">
      <alignment horizontal="center" vertical="top" wrapText="1"/>
    </xf>
    <xf numFmtId="0" fontId="17" fillId="0" borderId="23" xfId="0" applyFont="1" applyBorder="1" applyAlignment="1">
      <alignment horizontal="center" vertical="center" wrapText="1"/>
    </xf>
    <xf numFmtId="0" fontId="17" fillId="0" borderId="5" xfId="0" applyFont="1" applyFill="1" applyBorder="1" applyAlignment="1">
      <alignment horizontal="center" vertical="center" wrapText="1"/>
    </xf>
    <xf numFmtId="164" fontId="4" fillId="0" borderId="24" xfId="0" applyNumberFormat="1" applyFont="1" applyBorder="1" applyAlignment="1">
      <alignment horizontal="center" vertical="center"/>
    </xf>
    <xf numFmtId="164" fontId="5" fillId="0" borderId="25" xfId="0" applyNumberFormat="1" applyFont="1" applyBorder="1" applyAlignment="1">
      <alignment horizontal="center" vertical="top"/>
    </xf>
    <xf numFmtId="164" fontId="5" fillId="0" borderId="27"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9" xfId="0" applyNumberFormat="1" applyFont="1" applyBorder="1" applyAlignment="1">
      <alignment horizontal="center" vertical="top"/>
    </xf>
    <xf numFmtId="164" fontId="5" fillId="0" borderId="30" xfId="0" applyNumberFormat="1" applyFont="1" applyBorder="1" applyAlignment="1">
      <alignment horizontal="center" vertical="top"/>
    </xf>
    <xf numFmtId="164" fontId="5" fillId="0" borderId="32" xfId="0" applyNumberFormat="1" applyFont="1" applyBorder="1" applyAlignment="1">
      <alignment horizontal="center" vertical="top"/>
    </xf>
    <xf numFmtId="164" fontId="4" fillId="7" borderId="24" xfId="0" applyNumberFormat="1" applyFont="1" applyFill="1" applyBorder="1" applyAlignment="1">
      <alignment horizontal="center" vertical="top"/>
    </xf>
    <xf numFmtId="164" fontId="4" fillId="3" borderId="24" xfId="0" applyNumberFormat="1" applyFont="1" applyFill="1" applyBorder="1" applyAlignment="1">
      <alignment horizontal="center" vertical="top"/>
    </xf>
    <xf numFmtId="164" fontId="4" fillId="0" borderId="1" xfId="0" applyNumberFormat="1" applyFont="1" applyBorder="1" applyAlignment="1">
      <alignment horizontal="center" vertical="center"/>
    </xf>
    <xf numFmtId="164" fontId="4" fillId="7" borderId="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0" fontId="17" fillId="0" borderId="0" xfId="0" applyNumberFormat="1" applyFont="1" applyFill="1" applyBorder="1" applyAlignment="1">
      <alignment horizontal="center" vertical="top"/>
    </xf>
    <xf numFmtId="49" fontId="4" fillId="4" borderId="41" xfId="0" applyNumberFormat="1" applyFont="1" applyFill="1" applyBorder="1" applyAlignment="1">
      <alignment horizontal="center" vertical="top"/>
    </xf>
    <xf numFmtId="49" fontId="4" fillId="5" borderId="42" xfId="0" applyNumberFormat="1" applyFont="1" applyFill="1" applyBorder="1" applyAlignment="1">
      <alignment horizontal="center" vertical="top"/>
    </xf>
    <xf numFmtId="164" fontId="5" fillId="0" borderId="25" xfId="0" applyNumberFormat="1" applyFont="1" applyFill="1" applyBorder="1" applyAlignment="1">
      <alignment horizontal="center" vertical="center"/>
    </xf>
    <xf numFmtId="164" fontId="5" fillId="0" borderId="27" xfId="0" applyNumberFormat="1" applyFont="1" applyFill="1" applyBorder="1" applyAlignment="1">
      <alignment horizontal="center" vertical="center" wrapText="1"/>
    </xf>
    <xf numFmtId="164" fontId="5" fillId="0" borderId="27" xfId="0" applyNumberFormat="1" applyFont="1" applyFill="1" applyBorder="1" applyAlignment="1">
      <alignment horizontal="center" vertical="center"/>
    </xf>
    <xf numFmtId="0" fontId="17" fillId="0" borderId="9" xfId="0" applyFont="1" applyFill="1" applyBorder="1" applyAlignment="1">
      <alignment vertical="top" wrapText="1"/>
    </xf>
    <xf numFmtId="49" fontId="4" fillId="4" borderId="41" xfId="0" applyNumberFormat="1" applyFont="1" applyFill="1" applyBorder="1" applyAlignment="1">
      <alignment horizontal="center" vertical="top"/>
    </xf>
    <xf numFmtId="49" fontId="4" fillId="5" borderId="42" xfId="0" applyNumberFormat="1" applyFont="1" applyFill="1" applyBorder="1" applyAlignment="1">
      <alignment horizontal="center" vertical="top"/>
    </xf>
    <xf numFmtId="0" fontId="30" fillId="0" borderId="53" xfId="0" applyFont="1" applyBorder="1" applyAlignment="1">
      <alignment vertical="top" wrapText="1"/>
    </xf>
    <xf numFmtId="0" fontId="30" fillId="0" borderId="8" xfId="0" applyFont="1" applyBorder="1" applyAlignment="1">
      <alignment vertical="top" wrapText="1"/>
    </xf>
    <xf numFmtId="0" fontId="31" fillId="0" borderId="34" xfId="0" applyFont="1" applyFill="1" applyBorder="1" applyAlignment="1">
      <alignment horizontal="center" vertical="top" wrapText="1"/>
    </xf>
    <xf numFmtId="0" fontId="31" fillId="0" borderId="35" xfId="0" applyFont="1" applyFill="1" applyBorder="1" applyAlignment="1">
      <alignment horizontal="center" vertical="top" wrapText="1"/>
    </xf>
    <xf numFmtId="164" fontId="4" fillId="4" borderId="1" xfId="0" applyNumberFormat="1" applyFont="1" applyFill="1" applyBorder="1" applyAlignment="1">
      <alignment horizontal="center" vertical="top"/>
    </xf>
    <xf numFmtId="164" fontId="4" fillId="5" borderId="1" xfId="0" applyNumberFormat="1" applyFont="1" applyFill="1" applyBorder="1" applyAlignment="1">
      <alignment horizontal="center" vertical="center"/>
    </xf>
    <xf numFmtId="0" fontId="11" fillId="0" borderId="0" xfId="0" applyFont="1" applyAlignment="1">
      <alignment horizontal="left" wrapText="1"/>
    </xf>
    <xf numFmtId="0" fontId="27" fillId="0" borderId="0" xfId="0" applyFont="1" applyAlignment="1">
      <alignment wrapText="1"/>
    </xf>
    <xf numFmtId="0" fontId="22" fillId="0" borderId="23" xfId="0" applyFont="1" applyBorder="1" applyAlignment="1">
      <alignment vertical="top" wrapText="1"/>
    </xf>
    <xf numFmtId="0" fontId="21" fillId="0" borderId="6" xfId="0" applyFont="1" applyBorder="1" applyAlignment="1">
      <alignment vertical="top" wrapText="1"/>
    </xf>
    <xf numFmtId="0" fontId="21" fillId="0" borderId="53" xfId="0" applyFont="1" applyBorder="1" applyAlignment="1">
      <alignment vertical="top" wrapText="1"/>
    </xf>
    <xf numFmtId="0" fontId="21" fillId="0" borderId="8" xfId="0" applyFont="1" applyBorder="1" applyAlignment="1">
      <alignment vertical="top" wrapText="1"/>
    </xf>
    <xf numFmtId="49" fontId="4" fillId="0" borderId="18" xfId="0" applyNumberFormat="1" applyFont="1" applyBorder="1" applyAlignment="1">
      <alignment horizontal="center" vertical="top"/>
    </xf>
    <xf numFmtId="49" fontId="4" fillId="0" borderId="20" xfId="0" applyNumberFormat="1" applyFont="1" applyBorder="1" applyAlignment="1">
      <alignment horizontal="center" vertical="top"/>
    </xf>
    <xf numFmtId="49" fontId="4" fillId="0" borderId="12" xfId="0" applyNumberFormat="1" applyFont="1" applyBorder="1" applyAlignment="1">
      <alignment horizontal="center" vertical="top"/>
    </xf>
    <xf numFmtId="0" fontId="14" fillId="0" borderId="6"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17" fillId="0" borderId="23" xfId="0" applyFont="1" applyBorder="1" applyAlignment="1">
      <alignment vertical="top" wrapText="1"/>
    </xf>
    <xf numFmtId="0" fontId="32" fillId="0" borderId="6" xfId="0" applyFont="1" applyBorder="1" applyAlignment="1">
      <alignment vertical="top" wrapText="1"/>
    </xf>
    <xf numFmtId="0" fontId="32" fillId="0" borderId="52" xfId="0" applyFont="1" applyBorder="1" applyAlignment="1">
      <alignment vertical="top" wrapText="1"/>
    </xf>
    <xf numFmtId="0" fontId="32" fillId="0" borderId="4" xfId="0" applyFont="1" applyBorder="1" applyAlignment="1">
      <alignment vertical="top" wrapText="1"/>
    </xf>
    <xf numFmtId="0" fontId="32" fillId="0" borderId="53" xfId="0" applyFont="1" applyBorder="1" applyAlignment="1">
      <alignment vertical="top" wrapText="1"/>
    </xf>
    <xf numFmtId="0" fontId="32" fillId="0" borderId="8" xfId="0" applyFont="1" applyBorder="1" applyAlignment="1">
      <alignment vertical="top" wrapText="1"/>
    </xf>
    <xf numFmtId="49" fontId="7" fillId="0" borderId="23" xfId="0" applyNumberFormat="1" applyFont="1" applyBorder="1" applyAlignment="1">
      <alignment horizontal="center" vertical="top"/>
    </xf>
    <xf numFmtId="49" fontId="7" fillId="0" borderId="52" xfId="0" applyNumberFormat="1" applyFont="1" applyBorder="1" applyAlignment="1">
      <alignment horizontal="center" vertical="top"/>
    </xf>
    <xf numFmtId="49" fontId="7" fillId="0" borderId="53" xfId="0" applyNumberFormat="1" applyFont="1" applyBorder="1" applyAlignment="1">
      <alignment horizontal="center" vertical="top"/>
    </xf>
    <xf numFmtId="49" fontId="17" fillId="0" borderId="5" xfId="0" applyNumberFormat="1" applyFont="1" applyBorder="1" applyAlignment="1">
      <alignment horizontal="center" vertical="top"/>
    </xf>
    <xf numFmtId="49" fontId="17" fillId="0" borderId="3" xfId="0" applyNumberFormat="1" applyFont="1" applyBorder="1" applyAlignment="1">
      <alignment horizontal="center" vertical="top"/>
    </xf>
    <xf numFmtId="49" fontId="17" fillId="0" borderId="7" xfId="0" applyNumberFormat="1" applyFont="1" applyBorder="1" applyAlignment="1">
      <alignment horizontal="center" vertical="top"/>
    </xf>
    <xf numFmtId="0" fontId="5" fillId="0" borderId="6" xfId="0" applyFont="1" applyFill="1" applyBorder="1" applyAlignment="1">
      <alignment horizontal="left" vertical="top" wrapText="1"/>
    </xf>
    <xf numFmtId="0" fontId="5" fillId="0" borderId="37" xfId="0" applyFont="1" applyBorder="1" applyAlignment="1">
      <alignment vertical="top" wrapText="1"/>
    </xf>
    <xf numFmtId="0" fontId="8" fillId="0" borderId="41" xfId="0" applyFont="1" applyBorder="1" applyAlignment="1">
      <alignment vertical="top" wrapText="1"/>
    </xf>
    <xf numFmtId="0" fontId="5" fillId="0" borderId="59" xfId="0" applyFont="1" applyBorder="1" applyAlignment="1">
      <alignment vertical="top" wrapText="1"/>
    </xf>
    <xf numFmtId="0" fontId="8" fillId="0" borderId="60" xfId="0" applyFont="1" applyBorder="1" applyAlignment="1">
      <alignment vertical="top" wrapText="1"/>
    </xf>
    <xf numFmtId="0" fontId="11" fillId="0" borderId="13" xfId="0" applyFont="1" applyBorder="1" applyAlignment="1">
      <alignment horizontal="left" wrapText="1"/>
    </xf>
    <xf numFmtId="0" fontId="13" fillId="0" borderId="13" xfId="0" applyFont="1" applyBorder="1" applyAlignment="1">
      <alignment horizontal="left" wrapText="1"/>
    </xf>
    <xf numFmtId="0" fontId="31" fillId="0" borderId="23" xfId="0" applyFont="1" applyBorder="1" applyAlignment="1">
      <alignment wrapText="1"/>
    </xf>
    <xf numFmtId="0" fontId="27" fillId="0" borderId="6" xfId="0" applyFont="1" applyBorder="1" applyAlignment="1">
      <alignment wrapText="1"/>
    </xf>
    <xf numFmtId="0" fontId="27" fillId="0" borderId="52" xfId="0" applyFont="1" applyBorder="1" applyAlignment="1">
      <alignment wrapText="1"/>
    </xf>
    <xf numFmtId="0" fontId="27" fillId="0" borderId="4" xfId="0" applyFont="1" applyBorder="1" applyAlignment="1">
      <alignment wrapText="1"/>
    </xf>
    <xf numFmtId="0" fontId="27" fillId="0" borderId="53" xfId="0" applyFont="1" applyBorder="1" applyAlignment="1">
      <alignment wrapText="1"/>
    </xf>
    <xf numFmtId="0" fontId="27" fillId="0" borderId="8" xfId="0" applyFont="1" applyBorder="1" applyAlignment="1">
      <alignment wrapText="1"/>
    </xf>
    <xf numFmtId="0" fontId="5" fillId="0" borderId="23" xfId="0" applyFont="1" applyBorder="1" applyAlignment="1">
      <alignment vertical="top" wrapText="1"/>
    </xf>
    <xf numFmtId="0" fontId="27" fillId="0" borderId="6" xfId="0" applyFont="1" applyBorder="1" applyAlignment="1">
      <alignment vertical="top" wrapText="1"/>
    </xf>
    <xf numFmtId="0" fontId="27" fillId="0" borderId="52" xfId="0" applyFont="1" applyBorder="1" applyAlignment="1">
      <alignment vertical="top" wrapText="1"/>
    </xf>
    <xf numFmtId="0" fontId="27" fillId="0" borderId="4" xfId="0" applyFont="1" applyBorder="1" applyAlignment="1">
      <alignment vertical="top" wrapText="1"/>
    </xf>
    <xf numFmtId="0" fontId="27" fillId="0" borderId="53" xfId="0" applyFont="1" applyBorder="1" applyAlignment="1">
      <alignment vertical="top" wrapText="1"/>
    </xf>
    <xf numFmtId="0" fontId="27" fillId="0" borderId="8" xfId="0" applyFont="1" applyBorder="1" applyAlignment="1">
      <alignment vertical="top" wrapText="1"/>
    </xf>
    <xf numFmtId="0" fontId="17" fillId="0" borderId="65" xfId="0" applyFont="1" applyBorder="1" applyAlignment="1">
      <alignment horizontal="left" vertical="top" wrapText="1"/>
    </xf>
    <xf numFmtId="0" fontId="18" fillId="0" borderId="14" xfId="0" applyFont="1" applyBorder="1" applyAlignment="1">
      <alignment horizontal="left" vertical="top" wrapText="1"/>
    </xf>
    <xf numFmtId="0" fontId="5" fillId="6" borderId="47" xfId="0" applyFont="1" applyFill="1" applyBorder="1" applyAlignment="1">
      <alignment horizontal="center" vertical="top"/>
    </xf>
    <xf numFmtId="49" fontId="4" fillId="4" borderId="38" xfId="0" applyNumberFormat="1" applyFont="1" applyFill="1" applyBorder="1" applyAlignment="1">
      <alignment horizontal="right" vertical="top"/>
    </xf>
    <xf numFmtId="49" fontId="4" fillId="4" borderId="55" xfId="0" applyNumberFormat="1" applyFont="1" applyFill="1" applyBorder="1" applyAlignment="1">
      <alignment horizontal="right" vertical="top"/>
    </xf>
    <xf numFmtId="0" fontId="17" fillId="0" borderId="41" xfId="0" applyFont="1" applyBorder="1" applyAlignment="1">
      <alignment vertical="top" wrapText="1"/>
    </xf>
    <xf numFmtId="0" fontId="17" fillId="0" borderId="11" xfId="0" applyFont="1" applyBorder="1" applyAlignment="1">
      <alignment vertical="top"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NumberFormat="1" applyFont="1" applyBorder="1" applyAlignment="1">
      <alignment horizontal="center" vertical="center" textRotation="90" wrapText="1"/>
    </xf>
    <xf numFmtId="0" fontId="5" fillId="0" borderId="3" xfId="0" applyNumberFormat="1" applyFont="1" applyBorder="1" applyAlignment="1">
      <alignment horizontal="center" vertical="center" textRotation="90" wrapText="1"/>
    </xf>
    <xf numFmtId="0" fontId="5" fillId="0" borderId="7" xfId="0" applyNumberFormat="1" applyFont="1" applyBorder="1" applyAlignment="1">
      <alignment horizontal="center" vertical="center" textRotation="90" wrapText="1"/>
    </xf>
    <xf numFmtId="0" fontId="4" fillId="0" borderId="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7" xfId="0" applyFont="1" applyBorder="1" applyAlignment="1">
      <alignment horizontal="center" vertical="center" wrapText="1"/>
    </xf>
    <xf numFmtId="0" fontId="5" fillId="0" borderId="43" xfId="0" applyFont="1" applyBorder="1" applyAlignment="1">
      <alignment horizontal="center" vertical="center" textRotation="90" wrapText="1"/>
    </xf>
    <xf numFmtId="0" fontId="8" fillId="0" borderId="11" xfId="0" applyFont="1" applyBorder="1"/>
    <xf numFmtId="0" fontId="5" fillId="0" borderId="10" xfId="0" applyFont="1" applyBorder="1" applyAlignment="1">
      <alignment horizontal="left" vertical="top" wrapText="1"/>
    </xf>
    <xf numFmtId="0" fontId="8" fillId="0" borderId="16" xfId="0" applyFont="1" applyBorder="1" applyAlignment="1">
      <alignment vertical="top" wrapText="1"/>
    </xf>
    <xf numFmtId="0" fontId="8" fillId="0" borderId="54" xfId="0" applyFont="1" applyBorder="1" applyAlignment="1">
      <alignment vertical="top" wrapText="1"/>
    </xf>
    <xf numFmtId="0" fontId="5" fillId="0" borderId="51" xfId="0" applyFont="1" applyBorder="1" applyAlignment="1">
      <alignment horizontal="left" vertical="top" wrapText="1"/>
    </xf>
    <xf numFmtId="0" fontId="8" fillId="0" borderId="19" xfId="0" applyFont="1" applyBorder="1" applyAlignment="1">
      <alignment vertical="top" wrapText="1"/>
    </xf>
    <xf numFmtId="0" fontId="8" fillId="0" borderId="69" xfId="0" applyFont="1" applyBorder="1" applyAlignment="1">
      <alignment vertical="top" wrapText="1"/>
    </xf>
    <xf numFmtId="0" fontId="5" fillId="0" borderId="28" xfId="0" applyFont="1" applyBorder="1" applyAlignment="1">
      <alignment horizontal="left" vertical="top" wrapText="1"/>
    </xf>
    <xf numFmtId="0" fontId="8" fillId="0" borderId="17" xfId="0" applyFont="1" applyBorder="1" applyAlignment="1">
      <alignment vertical="top" wrapText="1"/>
    </xf>
    <xf numFmtId="0" fontId="8" fillId="0" borderId="56" xfId="0" applyFont="1" applyBorder="1" applyAlignment="1">
      <alignment vertical="top" wrapText="1"/>
    </xf>
    <xf numFmtId="0" fontId="4" fillId="6" borderId="36" xfId="0" applyFont="1" applyFill="1" applyBorder="1" applyAlignment="1">
      <alignment horizontal="right" vertical="top" wrapText="1"/>
    </xf>
    <xf numFmtId="0" fontId="8" fillId="6" borderId="38" xfId="0" applyFont="1" applyFill="1" applyBorder="1" applyAlignment="1">
      <alignment vertical="top" wrapText="1"/>
    </xf>
    <xf numFmtId="0" fontId="8" fillId="6" borderId="49" xfId="0" applyFont="1" applyFill="1" applyBorder="1" applyAlignment="1">
      <alignment vertical="top" wrapText="1"/>
    </xf>
    <xf numFmtId="0" fontId="4" fillId="0" borderId="24" xfId="0" applyFont="1" applyBorder="1" applyAlignment="1">
      <alignment horizontal="center" vertical="center" wrapText="1"/>
    </xf>
    <xf numFmtId="0" fontId="8" fillId="0" borderId="50" xfId="0" applyFont="1" applyBorder="1" applyAlignment="1">
      <alignment vertical="center" wrapText="1"/>
    </xf>
    <xf numFmtId="0" fontId="8" fillId="0" borderId="2" xfId="0" applyFont="1" applyBorder="1" applyAlignment="1">
      <alignment vertical="center" wrapText="1"/>
    </xf>
    <xf numFmtId="0" fontId="8" fillId="0" borderId="26" xfId="0" applyFont="1" applyBorder="1" applyAlignment="1">
      <alignment vertical="top" wrapText="1"/>
    </xf>
    <xf numFmtId="0" fontId="5" fillId="0" borderId="17" xfId="0" applyFont="1" applyBorder="1" applyAlignment="1">
      <alignment horizontal="left" vertical="top" wrapText="1"/>
    </xf>
    <xf numFmtId="0" fontId="5" fillId="0" borderId="56" xfId="0" applyFont="1" applyBorder="1" applyAlignment="1">
      <alignment horizontal="left" vertical="top" wrapText="1"/>
    </xf>
    <xf numFmtId="0" fontId="5" fillId="2" borderId="28"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56" xfId="0" applyFont="1" applyFill="1" applyBorder="1" applyAlignment="1">
      <alignment horizontal="left" vertical="top" wrapText="1"/>
    </xf>
    <xf numFmtId="0" fontId="5" fillId="0" borderId="59" xfId="0" applyFont="1" applyFill="1" applyBorder="1" applyAlignment="1">
      <alignment horizontal="left" vertical="top" wrapText="1"/>
    </xf>
    <xf numFmtId="0" fontId="5" fillId="0" borderId="60" xfId="0" applyFont="1" applyFill="1" applyBorder="1" applyAlignment="1">
      <alignment horizontal="left" vertical="top" wrapText="1"/>
    </xf>
    <xf numFmtId="0" fontId="5" fillId="0" borderId="61" xfId="0" applyFont="1" applyFill="1" applyBorder="1" applyAlignment="1">
      <alignment horizontal="left" vertical="top" wrapText="1"/>
    </xf>
    <xf numFmtId="49" fontId="17" fillId="0" borderId="23" xfId="0" applyNumberFormat="1" applyFont="1" applyBorder="1" applyAlignment="1">
      <alignment horizontal="center" vertical="top"/>
    </xf>
    <xf numFmtId="49" fontId="17" fillId="0" borderId="52" xfId="0" applyNumberFormat="1" applyFont="1" applyBorder="1" applyAlignment="1">
      <alignment horizontal="center" vertical="top"/>
    </xf>
    <xf numFmtId="49" fontId="17" fillId="0" borderId="53" xfId="0" applyNumberFormat="1" applyFont="1" applyBorder="1" applyAlignment="1">
      <alignment horizontal="center" vertical="top"/>
    </xf>
    <xf numFmtId="49" fontId="29" fillId="0" borderId="0" xfId="0" applyNumberFormat="1" applyFont="1" applyFill="1" applyBorder="1" applyAlignment="1">
      <alignment horizontal="center" vertical="top" wrapText="1"/>
    </xf>
    <xf numFmtId="0" fontId="8" fillId="0" borderId="0" xfId="0" applyFont="1" applyAlignment="1">
      <alignment vertical="top" wrapText="1"/>
    </xf>
    <xf numFmtId="49" fontId="4" fillId="6" borderId="50" xfId="0" applyNumberFormat="1" applyFont="1" applyFill="1" applyBorder="1" applyAlignment="1">
      <alignment horizontal="right" vertical="top"/>
    </xf>
    <xf numFmtId="0" fontId="5" fillId="0" borderId="9"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45" xfId="0" applyFont="1" applyBorder="1" applyAlignment="1">
      <alignment horizontal="center" vertical="center" textRotation="90" wrapText="1"/>
    </xf>
    <xf numFmtId="0" fontId="5" fillId="0" borderId="15" xfId="0" applyFont="1" applyBorder="1" applyAlignment="1">
      <alignment horizontal="center" vertical="center" textRotation="90" wrapText="1"/>
    </xf>
    <xf numFmtId="0" fontId="5" fillId="0" borderId="16"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28" fillId="3" borderId="36" xfId="0" applyFont="1" applyFill="1" applyBorder="1" applyAlignment="1">
      <alignment horizontal="right" vertical="top" wrapText="1"/>
    </xf>
    <xf numFmtId="0" fontId="14" fillId="0" borderId="38" xfId="0" applyFont="1" applyBorder="1" applyAlignment="1">
      <alignment vertical="top" wrapText="1"/>
    </xf>
    <xf numFmtId="0" fontId="14" fillId="0" borderId="55" xfId="0" applyFont="1" applyBorder="1" applyAlignment="1">
      <alignment vertical="top" wrapText="1"/>
    </xf>
    <xf numFmtId="0" fontId="12" fillId="0" borderId="0" xfId="2" applyFont="1" applyAlignment="1">
      <alignment horizontal="left" vertical="top" wrapText="1"/>
    </xf>
    <xf numFmtId="49" fontId="4" fillId="5" borderId="36" xfId="0" applyNumberFormat="1" applyFont="1" applyFill="1" applyBorder="1" applyAlignment="1">
      <alignment horizontal="right" vertical="top"/>
    </xf>
    <xf numFmtId="49" fontId="4" fillId="5" borderId="38" xfId="0" applyNumberFormat="1" applyFont="1" applyFill="1" applyBorder="1" applyAlignment="1">
      <alignment horizontal="right" vertical="top"/>
    </xf>
    <xf numFmtId="49" fontId="4" fillId="5" borderId="55" xfId="0" applyNumberFormat="1" applyFont="1" applyFill="1" applyBorder="1" applyAlignment="1">
      <alignment horizontal="right" vertical="top"/>
    </xf>
    <xf numFmtId="0" fontId="6" fillId="5" borderId="38" xfId="0" applyFont="1" applyFill="1" applyBorder="1" applyAlignment="1">
      <alignment horizontal="left" vertical="top" wrapText="1"/>
    </xf>
    <xf numFmtId="0" fontId="6" fillId="5" borderId="49" xfId="0" applyFont="1" applyFill="1" applyBorder="1" applyAlignment="1">
      <alignment horizontal="left" vertical="top" wrapText="1"/>
    </xf>
    <xf numFmtId="0" fontId="5" fillId="0" borderId="43" xfId="0" applyFont="1" applyBorder="1" applyAlignment="1">
      <alignment horizontal="center" vertical="center" wrapText="1"/>
    </xf>
    <xf numFmtId="0" fontId="5" fillId="0" borderId="11" xfId="0" applyFont="1" applyBorder="1" applyAlignment="1">
      <alignment horizontal="center" vertical="center" wrapText="1"/>
    </xf>
    <xf numFmtId="49" fontId="17" fillId="0" borderId="39" xfId="0" applyNumberFormat="1" applyFont="1" applyBorder="1" applyAlignment="1">
      <alignment horizontal="center" vertical="top"/>
    </xf>
    <xf numFmtId="49" fontId="17" fillId="0" borderId="32" xfId="0" applyNumberFormat="1" applyFont="1" applyBorder="1" applyAlignment="1">
      <alignment horizontal="center" vertical="top"/>
    </xf>
    <xf numFmtId="49" fontId="17" fillId="0" borderId="44" xfId="0" applyNumberFormat="1" applyFont="1" applyBorder="1" applyAlignment="1">
      <alignment horizontal="center" vertical="top"/>
    </xf>
    <xf numFmtId="0" fontId="5" fillId="0" borderId="40" xfId="0" applyFont="1" applyBorder="1" applyAlignment="1">
      <alignment horizontal="center" vertical="center" textRotation="90" wrapText="1"/>
    </xf>
    <xf numFmtId="0" fontId="5" fillId="0" borderId="17" xfId="0" applyFont="1" applyBorder="1" applyAlignment="1">
      <alignment horizontal="center" vertical="center" textRotation="90" wrapText="1"/>
    </xf>
    <xf numFmtId="0" fontId="5" fillId="0" borderId="47"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4" fillId="4" borderId="49" xfId="0" applyFont="1" applyFill="1" applyBorder="1" applyAlignment="1">
      <alignment horizontal="left" vertical="top" wrapText="1"/>
    </xf>
    <xf numFmtId="0" fontId="4" fillId="4" borderId="50" xfId="0" applyFont="1" applyFill="1" applyBorder="1" applyAlignment="1">
      <alignment horizontal="left" vertical="top" wrapText="1"/>
    </xf>
    <xf numFmtId="0" fontId="4" fillId="5" borderId="38" xfId="0" applyFont="1" applyFill="1" applyBorder="1" applyAlignment="1">
      <alignment horizontal="left" vertical="top" wrapText="1"/>
    </xf>
    <xf numFmtId="0" fontId="4" fillId="5" borderId="49" xfId="0" applyFont="1" applyFill="1" applyBorder="1" applyAlignment="1">
      <alignment horizontal="left" vertical="top" wrapText="1"/>
    </xf>
    <xf numFmtId="0" fontId="17" fillId="0" borderId="67" xfId="0" applyFont="1" applyFill="1" applyBorder="1" applyAlignment="1">
      <alignment horizontal="left" vertical="top" wrapText="1"/>
    </xf>
    <xf numFmtId="0" fontId="17" fillId="0" borderId="68" xfId="0" applyFont="1" applyFill="1" applyBorder="1" applyAlignment="1">
      <alignment horizontal="left" vertical="top" wrapText="1"/>
    </xf>
    <xf numFmtId="49" fontId="4" fillId="4" borderId="9" xfId="0" applyNumberFormat="1" applyFont="1" applyFill="1" applyBorder="1" applyAlignment="1">
      <alignment horizontal="center" vertical="top"/>
    </xf>
    <xf numFmtId="49" fontId="4" fillId="4" borderId="41" xfId="0" applyNumberFormat="1" applyFont="1" applyFill="1" applyBorder="1" applyAlignment="1">
      <alignment horizontal="center" vertical="top"/>
    </xf>
    <xf numFmtId="49" fontId="4" fillId="4" borderId="43" xfId="0" applyNumberFormat="1" applyFont="1" applyFill="1" applyBorder="1" applyAlignment="1">
      <alignment horizontal="center" vertical="top"/>
    </xf>
    <xf numFmtId="49" fontId="4" fillId="4" borderId="45" xfId="0" applyNumberFormat="1" applyFont="1" applyFill="1" applyBorder="1" applyAlignment="1">
      <alignment horizontal="center" vertical="top"/>
    </xf>
    <xf numFmtId="49" fontId="7" fillId="0" borderId="39" xfId="0" applyNumberFormat="1" applyFont="1" applyBorder="1" applyAlignment="1">
      <alignment horizontal="center" vertical="top"/>
    </xf>
    <xf numFmtId="49" fontId="7" fillId="0" borderId="3"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0" borderId="44" xfId="0" applyNumberFormat="1" applyFont="1" applyBorder="1" applyAlignment="1">
      <alignment horizontal="center" vertical="top"/>
    </xf>
    <xf numFmtId="49" fontId="4" fillId="5" borderId="33" xfId="0" applyNumberFormat="1" applyFont="1" applyFill="1" applyBorder="1" applyAlignment="1">
      <alignment horizontal="center" vertical="top"/>
    </xf>
    <xf numFmtId="49" fontId="4" fillId="5" borderId="42" xfId="0" applyNumberFormat="1" applyFont="1" applyFill="1" applyBorder="1" applyAlignment="1">
      <alignment horizontal="center" vertical="top"/>
    </xf>
    <xf numFmtId="49" fontId="4" fillId="5" borderId="31" xfId="0" applyNumberFormat="1" applyFont="1" applyFill="1" applyBorder="1" applyAlignment="1">
      <alignment horizontal="center" vertical="top"/>
    </xf>
    <xf numFmtId="49" fontId="4" fillId="5" borderId="22" xfId="0" applyNumberFormat="1" applyFont="1" applyFill="1" applyBorder="1" applyAlignment="1">
      <alignment horizontal="center" vertical="top"/>
    </xf>
    <xf numFmtId="49" fontId="4" fillId="0" borderId="15" xfId="0" applyNumberFormat="1" applyFont="1" applyBorder="1" applyAlignment="1">
      <alignment horizontal="center" vertical="top"/>
    </xf>
    <xf numFmtId="49" fontId="4" fillId="0" borderId="62" xfId="0" applyNumberFormat="1" applyFont="1" applyBorder="1" applyAlignment="1">
      <alignment horizontal="center" vertical="top"/>
    </xf>
    <xf numFmtId="49" fontId="4" fillId="0" borderId="21" xfId="0" applyNumberFormat="1" applyFont="1" applyBorder="1" applyAlignment="1">
      <alignment horizontal="center" vertical="top"/>
    </xf>
    <xf numFmtId="0" fontId="5" fillId="0" borderId="46"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3" xfId="0" applyFont="1" applyFill="1" applyBorder="1" applyAlignment="1">
      <alignment horizontal="left" vertical="top" wrapText="1"/>
    </xf>
    <xf numFmtId="0" fontId="31" fillId="0" borderId="23" xfId="0" applyFont="1" applyFill="1" applyBorder="1" applyAlignment="1">
      <alignment vertical="top" wrapText="1"/>
    </xf>
    <xf numFmtId="0" fontId="18" fillId="0" borderId="6" xfId="0" applyFont="1" applyBorder="1" applyAlignment="1">
      <alignment vertical="top" wrapText="1"/>
    </xf>
    <xf numFmtId="0" fontId="18" fillId="0" borderId="53" xfId="0" applyFont="1" applyBorder="1" applyAlignment="1">
      <alignment vertical="top" wrapText="1"/>
    </xf>
    <xf numFmtId="0" fontId="18" fillId="0" borderId="8" xfId="0" applyFont="1" applyBorder="1" applyAlignment="1">
      <alignment vertical="top" wrapText="1"/>
    </xf>
    <xf numFmtId="0" fontId="5" fillId="0" borderId="63" xfId="0" applyFont="1" applyFill="1" applyBorder="1" applyAlignment="1">
      <alignment horizontal="center" vertical="center" textRotation="90" wrapText="1"/>
    </xf>
    <xf numFmtId="0" fontId="8" fillId="0" borderId="61" xfId="0" applyFont="1" applyBorder="1"/>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4" fillId="0" borderId="48" xfId="0" applyFont="1" applyBorder="1" applyAlignment="1">
      <alignment horizontal="center" vertical="center"/>
    </xf>
    <xf numFmtId="0" fontId="4" fillId="0" borderId="40" xfId="0" applyFont="1" applyBorder="1" applyAlignment="1">
      <alignment horizontal="center" vertical="center"/>
    </xf>
    <xf numFmtId="0" fontId="5" fillId="0" borderId="62" xfId="0" applyFont="1" applyFill="1" applyBorder="1" applyAlignment="1">
      <alignment horizontal="center" vertical="center" textRotation="90" wrapText="1"/>
    </xf>
    <xf numFmtId="0" fontId="8" fillId="0" borderId="12" xfId="0" applyFont="1" applyBorder="1"/>
    <xf numFmtId="0" fontId="8" fillId="0" borderId="6" xfId="0" applyFont="1" applyBorder="1" applyAlignment="1">
      <alignment vertical="top" wrapText="1"/>
    </xf>
    <xf numFmtId="0" fontId="8" fillId="0" borderId="52" xfId="0" applyFont="1" applyBorder="1" applyAlignment="1">
      <alignment vertical="top" wrapText="1"/>
    </xf>
    <xf numFmtId="0" fontId="8" fillId="0" borderId="4" xfId="0" applyFont="1" applyBorder="1" applyAlignment="1">
      <alignment vertical="top" wrapText="1"/>
    </xf>
    <xf numFmtId="0" fontId="17" fillId="0" borderId="37" xfId="0" applyFont="1" applyFill="1" applyBorder="1" applyAlignment="1">
      <alignment horizontal="left" vertical="top" wrapText="1"/>
    </xf>
    <xf numFmtId="0" fontId="0" fillId="0" borderId="11" xfId="0" applyBorder="1" applyAlignment="1">
      <alignment horizontal="left" vertical="top" wrapText="1"/>
    </xf>
  </cellXfs>
  <cellStyles count="3">
    <cellStyle name="Įprastas" xfId="0" builtinId="0"/>
    <cellStyle name="Įprastas 2" xfId="1"/>
    <cellStyle name="Normal_1 lentelė(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abSelected="1" topLeftCell="A7" workbookViewId="0">
      <selection activeCell="S6" sqref="S6"/>
    </sheetView>
  </sheetViews>
  <sheetFormatPr defaultColWidth="9.109375" defaultRowHeight="10.199999999999999" x14ac:dyDescent="0.25"/>
  <cols>
    <col min="1" max="1" width="2.6640625" style="1" customWidth="1"/>
    <col min="2" max="3" width="2.5546875" style="1" customWidth="1"/>
    <col min="4" max="4" width="18.109375" style="1" customWidth="1"/>
    <col min="5" max="5" width="7.88671875" style="2" customWidth="1"/>
    <col min="6" max="6" width="4.44140625" style="1" customWidth="1"/>
    <col min="7" max="7" width="7.5546875" style="3" customWidth="1"/>
    <col min="8" max="9" width="7.21875" style="1" customWidth="1"/>
    <col min="10" max="10" width="6.5546875" style="1" customWidth="1"/>
    <col min="11" max="11" width="22" style="1" customWidth="1"/>
    <col min="12" max="12" width="5.88671875" style="4" customWidth="1"/>
    <col min="13" max="13" width="6" style="1" customWidth="1"/>
    <col min="14" max="14" width="12.109375" style="5" customWidth="1"/>
    <col min="15" max="15" width="18.88671875" style="5" customWidth="1"/>
    <col min="16" max="16384" width="9.109375" style="5"/>
  </cols>
  <sheetData>
    <row r="1" spans="1:19" ht="49.5" customHeight="1" x14ac:dyDescent="0.25">
      <c r="D1" s="20"/>
      <c r="E1" s="21"/>
      <c r="F1" s="20"/>
      <c r="G1" s="22"/>
      <c r="H1" s="20"/>
      <c r="I1" s="232"/>
      <c r="J1" s="232"/>
      <c r="K1" s="232"/>
      <c r="L1" s="232"/>
      <c r="M1" s="232"/>
    </row>
    <row r="2" spans="1:19" ht="13.5" customHeight="1" x14ac:dyDescent="0.25">
      <c r="D2" s="132" t="s">
        <v>82</v>
      </c>
      <c r="E2" s="132"/>
      <c r="F2" s="132"/>
      <c r="G2" s="132"/>
      <c r="H2" s="132"/>
      <c r="I2" s="132"/>
      <c r="J2" s="132"/>
      <c r="K2" s="133"/>
      <c r="L2" s="133"/>
      <c r="M2" s="133"/>
      <c r="N2" s="133"/>
      <c r="O2" s="133"/>
      <c r="P2" s="8"/>
      <c r="Q2" s="8"/>
      <c r="R2" s="8"/>
      <c r="S2" s="8"/>
    </row>
    <row r="3" spans="1:19" ht="18" customHeight="1" thickBot="1" x14ac:dyDescent="0.3">
      <c r="A3" s="6"/>
      <c r="B3" s="12"/>
      <c r="C3" s="12"/>
      <c r="D3" s="161" t="s">
        <v>19</v>
      </c>
      <c r="E3" s="161"/>
      <c r="F3" s="161"/>
      <c r="G3" s="161"/>
      <c r="H3" s="161"/>
      <c r="I3" s="161"/>
      <c r="J3" s="161"/>
      <c r="K3" s="162"/>
      <c r="L3" s="162"/>
      <c r="M3" s="162"/>
      <c r="N3" s="16"/>
      <c r="O3" s="16"/>
      <c r="P3" s="16"/>
      <c r="Q3" s="16"/>
      <c r="R3" s="16"/>
      <c r="S3" s="16"/>
    </row>
    <row r="4" spans="1:19" ht="36.75" customHeight="1" x14ac:dyDescent="0.25">
      <c r="A4" s="223" t="s">
        <v>0</v>
      </c>
      <c r="B4" s="226" t="s">
        <v>1</v>
      </c>
      <c r="C4" s="226" t="s">
        <v>2</v>
      </c>
      <c r="D4" s="182" t="s">
        <v>3</v>
      </c>
      <c r="E4" s="185" t="s">
        <v>4</v>
      </c>
      <c r="F4" s="243" t="s">
        <v>5</v>
      </c>
      <c r="G4" s="246" t="s">
        <v>6</v>
      </c>
      <c r="H4" s="188" t="s">
        <v>40</v>
      </c>
      <c r="I4" s="189"/>
      <c r="J4" s="190"/>
      <c r="K4" s="281" t="s">
        <v>68</v>
      </c>
      <c r="L4" s="282"/>
      <c r="M4" s="282"/>
      <c r="N4" s="157" t="s">
        <v>41</v>
      </c>
      <c r="O4" s="159" t="s">
        <v>37</v>
      </c>
    </row>
    <row r="5" spans="1:19" ht="15" customHeight="1" x14ac:dyDescent="0.25">
      <c r="A5" s="224"/>
      <c r="B5" s="227"/>
      <c r="C5" s="227"/>
      <c r="D5" s="183"/>
      <c r="E5" s="186"/>
      <c r="F5" s="244"/>
      <c r="G5" s="247"/>
      <c r="H5" s="191" t="s">
        <v>83</v>
      </c>
      <c r="I5" s="283" t="s">
        <v>84</v>
      </c>
      <c r="J5" s="277" t="s">
        <v>85</v>
      </c>
      <c r="K5" s="238" t="s">
        <v>3</v>
      </c>
      <c r="L5" s="279"/>
      <c r="M5" s="280"/>
      <c r="N5" s="158"/>
      <c r="O5" s="160"/>
    </row>
    <row r="6" spans="1:19" ht="137.4" customHeight="1" thickBot="1" x14ac:dyDescent="0.3">
      <c r="A6" s="225"/>
      <c r="B6" s="228"/>
      <c r="C6" s="228"/>
      <c r="D6" s="184"/>
      <c r="E6" s="187"/>
      <c r="F6" s="245"/>
      <c r="G6" s="248"/>
      <c r="H6" s="192"/>
      <c r="I6" s="284"/>
      <c r="J6" s="278"/>
      <c r="K6" s="239"/>
      <c r="L6" s="17" t="s">
        <v>38</v>
      </c>
      <c r="M6" s="18" t="s">
        <v>39</v>
      </c>
      <c r="N6" s="158"/>
      <c r="O6" s="160"/>
    </row>
    <row r="7" spans="1:19" ht="35.4" customHeight="1" thickBot="1" x14ac:dyDescent="0.3">
      <c r="A7" s="102" t="s">
        <v>7</v>
      </c>
      <c r="B7" s="249" t="s">
        <v>70</v>
      </c>
      <c r="C7" s="250"/>
      <c r="D7" s="250"/>
      <c r="E7" s="250"/>
      <c r="F7" s="250"/>
      <c r="G7" s="250"/>
      <c r="H7" s="250"/>
      <c r="I7" s="250"/>
      <c r="J7" s="250"/>
      <c r="K7" s="250"/>
      <c r="L7" s="250"/>
      <c r="M7" s="250"/>
      <c r="N7" s="134"/>
      <c r="O7" s="135"/>
    </row>
    <row r="8" spans="1:19" ht="19.8" customHeight="1" thickBot="1" x14ac:dyDescent="0.3">
      <c r="A8" s="23" t="s">
        <v>7</v>
      </c>
      <c r="B8" s="24" t="s">
        <v>7</v>
      </c>
      <c r="C8" s="251" t="s">
        <v>25</v>
      </c>
      <c r="D8" s="251"/>
      <c r="E8" s="251"/>
      <c r="F8" s="251"/>
      <c r="G8" s="251"/>
      <c r="H8" s="251"/>
      <c r="I8" s="251"/>
      <c r="J8" s="251"/>
      <c r="K8" s="251"/>
      <c r="L8" s="251"/>
      <c r="M8" s="252"/>
      <c r="N8" s="136"/>
      <c r="O8" s="137"/>
    </row>
    <row r="9" spans="1:19" ht="40.799999999999997" customHeight="1" x14ac:dyDescent="0.25">
      <c r="A9" s="255" t="s">
        <v>7</v>
      </c>
      <c r="B9" s="263" t="s">
        <v>7</v>
      </c>
      <c r="C9" s="267" t="s">
        <v>7</v>
      </c>
      <c r="D9" s="270" t="s">
        <v>29</v>
      </c>
      <c r="E9" s="259" t="s">
        <v>22</v>
      </c>
      <c r="F9" s="240" t="s">
        <v>45</v>
      </c>
      <c r="G9" s="25" t="s">
        <v>46</v>
      </c>
      <c r="H9" s="51">
        <v>345.2</v>
      </c>
      <c r="I9" s="26">
        <v>345.2</v>
      </c>
      <c r="J9" s="26">
        <v>345.2</v>
      </c>
      <c r="K9" s="87" t="s">
        <v>26</v>
      </c>
      <c r="L9" s="78">
        <v>3000</v>
      </c>
      <c r="M9" s="69">
        <v>5710</v>
      </c>
      <c r="N9" s="144" t="s">
        <v>92</v>
      </c>
      <c r="O9" s="145"/>
    </row>
    <row r="10" spans="1:19" ht="37.200000000000003" customHeight="1" x14ac:dyDescent="0.25">
      <c r="A10" s="256"/>
      <c r="B10" s="264"/>
      <c r="C10" s="139"/>
      <c r="D10" s="271"/>
      <c r="E10" s="260"/>
      <c r="F10" s="154"/>
      <c r="G10" s="82" t="s">
        <v>35</v>
      </c>
      <c r="H10" s="52">
        <v>21.7</v>
      </c>
      <c r="I10" s="28">
        <v>21.7</v>
      </c>
      <c r="J10" s="28">
        <v>21.7</v>
      </c>
      <c r="K10" s="88" t="s">
        <v>28</v>
      </c>
      <c r="L10" s="50">
        <v>150000</v>
      </c>
      <c r="M10" s="70">
        <v>157035</v>
      </c>
      <c r="N10" s="146"/>
      <c r="O10" s="147"/>
    </row>
    <row r="11" spans="1:19" ht="26.25" customHeight="1" x14ac:dyDescent="0.25">
      <c r="A11" s="257"/>
      <c r="B11" s="265"/>
      <c r="C11" s="268"/>
      <c r="D11" s="271"/>
      <c r="E11" s="261"/>
      <c r="F11" s="241"/>
      <c r="G11" s="81" t="s">
        <v>69</v>
      </c>
      <c r="H11" s="52">
        <v>1.3</v>
      </c>
      <c r="I11" s="28">
        <v>3</v>
      </c>
      <c r="J11" s="28">
        <v>0.6</v>
      </c>
      <c r="K11" s="89" t="s">
        <v>27</v>
      </c>
      <c r="L11" s="50" t="s">
        <v>21</v>
      </c>
      <c r="M11" s="70" t="s">
        <v>21</v>
      </c>
      <c r="N11" s="146"/>
      <c r="O11" s="147"/>
      <c r="P11" s="7"/>
    </row>
    <row r="12" spans="1:19" ht="33.6" customHeight="1" thickBot="1" x14ac:dyDescent="0.3">
      <c r="A12" s="258"/>
      <c r="B12" s="266"/>
      <c r="C12" s="269"/>
      <c r="D12" s="272"/>
      <c r="E12" s="262"/>
      <c r="F12" s="242"/>
      <c r="G12" s="29" t="s">
        <v>8</v>
      </c>
      <c r="H12" s="53">
        <f>SUM(H9:H11)</f>
        <v>368.2</v>
      </c>
      <c r="I12" s="55">
        <f>SUM(I9:I11)</f>
        <v>369.9</v>
      </c>
      <c r="J12" s="55">
        <f>SUM(J9:J11)</f>
        <v>367.5</v>
      </c>
      <c r="K12" s="90" t="s">
        <v>30</v>
      </c>
      <c r="L12" s="80" t="s">
        <v>21</v>
      </c>
      <c r="M12" s="71" t="s">
        <v>21</v>
      </c>
      <c r="N12" s="148"/>
      <c r="O12" s="149"/>
      <c r="P12" s="7"/>
    </row>
    <row r="13" spans="1:19" ht="18.600000000000001" customHeight="1" x14ac:dyDescent="0.25">
      <c r="A13" s="30" t="s">
        <v>7</v>
      </c>
      <c r="B13" s="31" t="s">
        <v>7</v>
      </c>
      <c r="C13" s="138" t="s">
        <v>20</v>
      </c>
      <c r="D13" s="156" t="s">
        <v>42</v>
      </c>
      <c r="E13" s="150" t="s">
        <v>22</v>
      </c>
      <c r="F13" s="153" t="s">
        <v>45</v>
      </c>
      <c r="G13" s="27" t="s">
        <v>35</v>
      </c>
      <c r="H13" s="39">
        <v>0.8</v>
      </c>
      <c r="I13" s="40">
        <v>0.8</v>
      </c>
      <c r="J13" s="32">
        <v>0.8</v>
      </c>
      <c r="K13" s="253" t="s">
        <v>31</v>
      </c>
      <c r="L13" s="72">
        <v>2</v>
      </c>
      <c r="M13" s="73">
        <v>2</v>
      </c>
      <c r="N13" s="163" t="s">
        <v>90</v>
      </c>
      <c r="O13" s="164"/>
      <c r="P13" s="7"/>
    </row>
    <row r="14" spans="1:19" ht="21.6" customHeight="1" x14ac:dyDescent="0.25">
      <c r="A14" s="91"/>
      <c r="B14" s="92"/>
      <c r="C14" s="139"/>
      <c r="D14" s="142"/>
      <c r="E14" s="151"/>
      <c r="F14" s="154"/>
      <c r="G14" s="35"/>
      <c r="H14" s="54"/>
      <c r="I14" s="56"/>
      <c r="J14" s="36"/>
      <c r="K14" s="254"/>
      <c r="L14" s="74"/>
      <c r="M14" s="75"/>
      <c r="N14" s="165"/>
      <c r="O14" s="166"/>
      <c r="P14" s="7"/>
    </row>
    <row r="15" spans="1:19" ht="30.6" customHeight="1" thickBot="1" x14ac:dyDescent="0.3">
      <c r="A15" s="33"/>
      <c r="B15" s="34"/>
      <c r="C15" s="140"/>
      <c r="D15" s="143"/>
      <c r="E15" s="152"/>
      <c r="F15" s="155"/>
      <c r="G15" s="29" t="s">
        <v>8</v>
      </c>
      <c r="H15" s="53">
        <f>H13</f>
        <v>0.8</v>
      </c>
      <c r="I15" s="55">
        <f>I13</f>
        <v>0.8</v>
      </c>
      <c r="J15" s="55">
        <f>J13</f>
        <v>0.8</v>
      </c>
      <c r="K15" s="59" t="s">
        <v>34</v>
      </c>
      <c r="L15" s="76">
        <v>1</v>
      </c>
      <c r="M15" s="77">
        <v>1</v>
      </c>
      <c r="N15" s="167"/>
      <c r="O15" s="168"/>
      <c r="P15" s="7"/>
    </row>
    <row r="16" spans="1:19" ht="38.4" customHeight="1" x14ac:dyDescent="0.25">
      <c r="A16" s="30" t="s">
        <v>7</v>
      </c>
      <c r="B16" s="31" t="s">
        <v>7</v>
      </c>
      <c r="C16" s="138" t="s">
        <v>24</v>
      </c>
      <c r="D16" s="141" t="s">
        <v>36</v>
      </c>
      <c r="E16" s="150" t="s">
        <v>22</v>
      </c>
      <c r="F16" s="153" t="s">
        <v>45</v>
      </c>
      <c r="G16" s="27" t="s">
        <v>35</v>
      </c>
      <c r="H16" s="39">
        <v>28.2</v>
      </c>
      <c r="I16" s="40">
        <v>28.2</v>
      </c>
      <c r="J16" s="32">
        <v>28.2</v>
      </c>
      <c r="K16" s="87" t="s">
        <v>32</v>
      </c>
      <c r="L16" s="78">
        <v>25</v>
      </c>
      <c r="M16" s="69">
        <v>30</v>
      </c>
      <c r="N16" s="273" t="s">
        <v>89</v>
      </c>
      <c r="O16" s="285"/>
      <c r="P16" s="9"/>
    </row>
    <row r="17" spans="1:16" ht="25.2" customHeight="1" x14ac:dyDescent="0.25">
      <c r="A17" s="124"/>
      <c r="B17" s="125"/>
      <c r="C17" s="139"/>
      <c r="D17" s="142"/>
      <c r="E17" s="151"/>
      <c r="F17" s="154"/>
      <c r="G17" s="37"/>
      <c r="H17" s="83"/>
      <c r="I17" s="86"/>
      <c r="J17" s="84"/>
      <c r="K17" s="175" t="s">
        <v>33</v>
      </c>
      <c r="L17" s="79">
        <v>15000</v>
      </c>
      <c r="M17" s="117">
        <v>14423</v>
      </c>
      <c r="N17" s="286"/>
      <c r="O17" s="287"/>
      <c r="P17" s="7"/>
    </row>
    <row r="18" spans="1:16" ht="18.600000000000001" customHeight="1" thickBot="1" x14ac:dyDescent="0.3">
      <c r="A18" s="33"/>
      <c r="B18" s="34"/>
      <c r="C18" s="140"/>
      <c r="D18" s="143"/>
      <c r="E18" s="152"/>
      <c r="F18" s="155"/>
      <c r="G18" s="29" t="s">
        <v>8</v>
      </c>
      <c r="H18" s="38">
        <f>H16+H17</f>
        <v>28.2</v>
      </c>
      <c r="I18" s="85">
        <f>I16+I17</f>
        <v>28.2</v>
      </c>
      <c r="J18" s="41">
        <f>J16+J17</f>
        <v>28.2</v>
      </c>
      <c r="K18" s="176"/>
      <c r="L18" s="80"/>
      <c r="M18" s="94"/>
      <c r="N18" s="126"/>
      <c r="O18" s="127"/>
      <c r="P18" s="7"/>
    </row>
    <row r="19" spans="1:16" ht="19.5" customHeight="1" x14ac:dyDescent="0.25">
      <c r="A19" s="30" t="s">
        <v>7</v>
      </c>
      <c r="B19" s="31" t="s">
        <v>7</v>
      </c>
      <c r="C19" s="138" t="s">
        <v>71</v>
      </c>
      <c r="D19" s="156" t="s">
        <v>72</v>
      </c>
      <c r="E19" s="150" t="s">
        <v>22</v>
      </c>
      <c r="F19" s="153" t="s">
        <v>45</v>
      </c>
      <c r="G19" s="27" t="s">
        <v>73</v>
      </c>
      <c r="H19" s="39">
        <v>12.6</v>
      </c>
      <c r="I19" s="40">
        <v>9.6</v>
      </c>
      <c r="J19" s="32">
        <v>5.8</v>
      </c>
      <c r="K19" s="288" t="s">
        <v>74</v>
      </c>
      <c r="L19" s="72">
        <v>100</v>
      </c>
      <c r="M19" s="128">
        <v>114</v>
      </c>
      <c r="N19" s="273"/>
      <c r="O19" s="274"/>
      <c r="P19" s="7"/>
    </row>
    <row r="20" spans="1:16" ht="19.5" customHeight="1" thickBot="1" x14ac:dyDescent="0.3">
      <c r="A20" s="33"/>
      <c r="B20" s="34"/>
      <c r="C20" s="140"/>
      <c r="D20" s="143"/>
      <c r="E20" s="152"/>
      <c r="F20" s="155"/>
      <c r="G20" s="29" t="s">
        <v>8</v>
      </c>
      <c r="H20" s="53">
        <f>H19</f>
        <v>12.6</v>
      </c>
      <c r="I20" s="55">
        <f>I19</f>
        <v>9.6</v>
      </c>
      <c r="J20" s="55">
        <f>J19</f>
        <v>5.8</v>
      </c>
      <c r="K20" s="289"/>
      <c r="L20" s="76"/>
      <c r="M20" s="129"/>
      <c r="N20" s="275"/>
      <c r="O20" s="276"/>
      <c r="P20" s="7"/>
    </row>
    <row r="21" spans="1:16" ht="12.75" customHeight="1" thickBot="1" x14ac:dyDescent="0.3">
      <c r="A21" s="23" t="s">
        <v>7</v>
      </c>
      <c r="B21" s="42" t="s">
        <v>7</v>
      </c>
      <c r="C21" s="233" t="s">
        <v>10</v>
      </c>
      <c r="D21" s="234"/>
      <c r="E21" s="234"/>
      <c r="F21" s="234"/>
      <c r="G21" s="235"/>
      <c r="H21" s="43">
        <f>H15+H12+H18+H20</f>
        <v>409.8</v>
      </c>
      <c r="I21" s="43">
        <f>I15+I12+I18+I20</f>
        <v>408.5</v>
      </c>
      <c r="J21" s="43">
        <f>J15+J12+J18+J20</f>
        <v>402.3</v>
      </c>
      <c r="K21" s="44"/>
      <c r="L21" s="45"/>
      <c r="M21" s="45"/>
      <c r="N21" s="134"/>
      <c r="O21" s="135"/>
    </row>
    <row r="22" spans="1:16" ht="12.75" customHeight="1" thickBot="1" x14ac:dyDescent="0.3">
      <c r="A22" s="23" t="s">
        <v>7</v>
      </c>
      <c r="B22" s="24" t="s">
        <v>9</v>
      </c>
      <c r="C22" s="236" t="s">
        <v>23</v>
      </c>
      <c r="D22" s="236"/>
      <c r="E22" s="236"/>
      <c r="F22" s="236"/>
      <c r="G22" s="236"/>
      <c r="H22" s="236"/>
      <c r="I22" s="236"/>
      <c r="J22" s="236"/>
      <c r="K22" s="236"/>
      <c r="L22" s="236"/>
      <c r="M22" s="237"/>
      <c r="N22" s="136"/>
      <c r="O22" s="137"/>
    </row>
    <row r="23" spans="1:16" ht="14.25" customHeight="1" x14ac:dyDescent="0.25">
      <c r="A23" s="91" t="s">
        <v>7</v>
      </c>
      <c r="B23" s="92" t="s">
        <v>9</v>
      </c>
      <c r="C23" s="138" t="s">
        <v>7</v>
      </c>
      <c r="D23" s="214" t="s">
        <v>43</v>
      </c>
      <c r="E23" s="150" t="s">
        <v>22</v>
      </c>
      <c r="F23" s="217" t="s">
        <v>45</v>
      </c>
      <c r="G23" s="27" t="s">
        <v>35</v>
      </c>
      <c r="H23" s="39">
        <v>5</v>
      </c>
      <c r="I23" s="40">
        <v>5</v>
      </c>
      <c r="J23" s="32">
        <v>5</v>
      </c>
      <c r="K23" s="68"/>
      <c r="L23" s="13"/>
      <c r="M23" s="19"/>
      <c r="N23" s="144" t="s">
        <v>93</v>
      </c>
      <c r="O23" s="145"/>
    </row>
    <row r="24" spans="1:16" ht="14.25" customHeight="1" x14ac:dyDescent="0.25">
      <c r="A24" s="91"/>
      <c r="B24" s="92"/>
      <c r="C24" s="139"/>
      <c r="D24" s="215"/>
      <c r="E24" s="151"/>
      <c r="F24" s="218"/>
      <c r="G24" s="35"/>
      <c r="H24" s="120"/>
      <c r="I24" s="121"/>
      <c r="J24" s="122"/>
      <c r="K24" s="175" t="s">
        <v>44</v>
      </c>
      <c r="L24" s="14">
        <v>1</v>
      </c>
      <c r="M24" s="15">
        <v>1</v>
      </c>
      <c r="N24" s="146"/>
      <c r="O24" s="147"/>
    </row>
    <row r="25" spans="1:16" ht="22.8" customHeight="1" thickBot="1" x14ac:dyDescent="0.3">
      <c r="A25" s="91"/>
      <c r="B25" s="92"/>
      <c r="C25" s="140"/>
      <c r="D25" s="216"/>
      <c r="E25" s="152"/>
      <c r="F25" s="219"/>
      <c r="G25" s="29" t="s">
        <v>8</v>
      </c>
      <c r="H25" s="38">
        <f>H23+H24</f>
        <v>5</v>
      </c>
      <c r="I25" s="41">
        <f>I23+I24</f>
        <v>5</v>
      </c>
      <c r="J25" s="41">
        <f>J23+J24</f>
        <v>5</v>
      </c>
      <c r="K25" s="176"/>
      <c r="L25" s="10"/>
      <c r="M25" s="11"/>
      <c r="N25" s="148"/>
      <c r="O25" s="149"/>
    </row>
    <row r="26" spans="1:16" ht="29.4" customHeight="1" x14ac:dyDescent="0.25">
      <c r="A26" s="118" t="s">
        <v>7</v>
      </c>
      <c r="B26" s="119" t="s">
        <v>9</v>
      </c>
      <c r="C26" s="138" t="s">
        <v>9</v>
      </c>
      <c r="D26" s="214" t="s">
        <v>86</v>
      </c>
      <c r="E26" s="150" t="s">
        <v>22</v>
      </c>
      <c r="F26" s="217" t="s">
        <v>45</v>
      </c>
      <c r="G26" s="27" t="s">
        <v>35</v>
      </c>
      <c r="H26" s="39">
        <v>3</v>
      </c>
      <c r="I26" s="40">
        <v>3</v>
      </c>
      <c r="J26" s="32">
        <v>2.4</v>
      </c>
      <c r="K26" s="123" t="s">
        <v>88</v>
      </c>
      <c r="L26" s="13">
        <v>25</v>
      </c>
      <c r="M26" s="19">
        <v>27</v>
      </c>
      <c r="N26" s="144" t="s">
        <v>91</v>
      </c>
      <c r="O26" s="145"/>
    </row>
    <row r="27" spans="1:16" ht="14.25" customHeight="1" x14ac:dyDescent="0.25">
      <c r="A27" s="118"/>
      <c r="B27" s="119"/>
      <c r="C27" s="139"/>
      <c r="D27" s="215"/>
      <c r="E27" s="151"/>
      <c r="F27" s="218"/>
      <c r="G27" s="35"/>
      <c r="H27" s="120"/>
      <c r="I27" s="121"/>
      <c r="J27" s="122"/>
      <c r="K27" s="180" t="s">
        <v>87</v>
      </c>
      <c r="L27" s="14"/>
      <c r="M27" s="15"/>
      <c r="N27" s="146"/>
      <c r="O27" s="147"/>
    </row>
    <row r="28" spans="1:16" ht="49.2" customHeight="1" thickBot="1" x14ac:dyDescent="0.3">
      <c r="A28" s="118"/>
      <c r="B28" s="119"/>
      <c r="C28" s="140"/>
      <c r="D28" s="216"/>
      <c r="E28" s="152"/>
      <c r="F28" s="219"/>
      <c r="G28" s="29" t="s">
        <v>8</v>
      </c>
      <c r="H28" s="38">
        <f>H26+H27</f>
        <v>3</v>
      </c>
      <c r="I28" s="41">
        <f>I26+I27</f>
        <v>3</v>
      </c>
      <c r="J28" s="41">
        <f>J26+J27</f>
        <v>2.4</v>
      </c>
      <c r="K28" s="181"/>
      <c r="L28" s="10"/>
      <c r="M28" s="11"/>
      <c r="N28" s="148"/>
      <c r="O28" s="149"/>
    </row>
    <row r="29" spans="1:16" ht="14.25" customHeight="1" thickBot="1" x14ac:dyDescent="0.3">
      <c r="A29" s="46" t="s">
        <v>7</v>
      </c>
      <c r="B29" s="178" t="s">
        <v>11</v>
      </c>
      <c r="C29" s="178"/>
      <c r="D29" s="178"/>
      <c r="E29" s="178"/>
      <c r="F29" s="178"/>
      <c r="G29" s="179"/>
      <c r="H29" s="57">
        <f>H25+H28</f>
        <v>8</v>
      </c>
      <c r="I29" s="57">
        <f t="shared" ref="I29:J29" si="0">I25+I28</f>
        <v>8</v>
      </c>
      <c r="J29" s="130">
        <f t="shared" si="0"/>
        <v>7.4</v>
      </c>
      <c r="K29" s="47"/>
      <c r="L29" s="47"/>
      <c r="M29" s="47"/>
      <c r="N29" s="169"/>
      <c r="O29" s="170"/>
    </row>
    <row r="30" spans="1:16" ht="14.25" customHeight="1" thickBot="1" x14ac:dyDescent="0.3">
      <c r="A30" s="23" t="s">
        <v>7</v>
      </c>
      <c r="B30" s="42" t="s">
        <v>9</v>
      </c>
      <c r="C30" s="233" t="s">
        <v>10</v>
      </c>
      <c r="D30" s="234"/>
      <c r="E30" s="234"/>
      <c r="F30" s="234"/>
      <c r="G30" s="235"/>
      <c r="H30" s="43">
        <f t="shared" ref="H30:J30" si="1">H29</f>
        <v>8</v>
      </c>
      <c r="I30" s="43">
        <f t="shared" si="1"/>
        <v>8</v>
      </c>
      <c r="J30" s="131">
        <f t="shared" si="1"/>
        <v>7.4</v>
      </c>
      <c r="K30" s="44"/>
      <c r="L30" s="45"/>
      <c r="M30" s="45"/>
      <c r="N30" s="171"/>
      <c r="O30" s="172"/>
    </row>
    <row r="31" spans="1:16" ht="14.25" customHeight="1" thickBot="1" x14ac:dyDescent="0.3">
      <c r="A31" s="48"/>
      <c r="B31" s="222" t="s">
        <v>12</v>
      </c>
      <c r="C31" s="222"/>
      <c r="D31" s="222"/>
      <c r="E31" s="222"/>
      <c r="F31" s="222"/>
      <c r="G31" s="222"/>
      <c r="H31" s="58">
        <f>H30+H21</f>
        <v>417.8</v>
      </c>
      <c r="I31" s="49">
        <f>I30+I21</f>
        <v>416.5</v>
      </c>
      <c r="J31" s="49">
        <f>J30+J21</f>
        <v>409.7</v>
      </c>
      <c r="K31" s="177"/>
      <c r="L31" s="177"/>
      <c r="M31" s="177"/>
      <c r="N31" s="173"/>
      <c r="O31" s="174"/>
    </row>
    <row r="32" spans="1:16" ht="14.1" customHeight="1" x14ac:dyDescent="0.25">
      <c r="A32" s="93"/>
      <c r="B32" s="93"/>
      <c r="C32" s="93"/>
      <c r="D32" s="93"/>
      <c r="E32" s="95"/>
      <c r="F32" s="93"/>
      <c r="G32" s="96"/>
      <c r="H32" s="93"/>
      <c r="I32" s="93"/>
      <c r="J32" s="93"/>
      <c r="K32" s="93"/>
      <c r="L32" s="97"/>
      <c r="M32" s="93"/>
      <c r="N32" s="98"/>
      <c r="O32" s="98"/>
    </row>
    <row r="33" spans="1:15" ht="14.1" customHeight="1" x14ac:dyDescent="0.25">
      <c r="A33" s="93"/>
      <c r="B33" s="93"/>
      <c r="C33" s="93"/>
      <c r="D33" s="93"/>
      <c r="E33" s="95"/>
      <c r="F33" s="93"/>
      <c r="G33" s="96"/>
      <c r="H33" s="93"/>
      <c r="I33" s="93"/>
      <c r="J33" s="93"/>
      <c r="K33" s="93"/>
      <c r="L33" s="97"/>
      <c r="M33" s="93"/>
      <c r="N33" s="98"/>
      <c r="O33" s="98"/>
    </row>
    <row r="34" spans="1:15" ht="14.1" customHeight="1" x14ac:dyDescent="0.25">
      <c r="A34" s="93"/>
      <c r="B34" s="93"/>
      <c r="C34" s="93"/>
      <c r="D34" s="93"/>
      <c r="E34" s="95"/>
      <c r="F34" s="93"/>
      <c r="G34" s="96"/>
      <c r="H34" s="93"/>
      <c r="I34" s="93"/>
      <c r="J34" s="93"/>
      <c r="K34" s="93"/>
      <c r="L34" s="97"/>
      <c r="M34" s="93"/>
      <c r="N34" s="98"/>
      <c r="O34" s="98"/>
    </row>
    <row r="35" spans="1:15" ht="14.1" customHeight="1" x14ac:dyDescent="0.25">
      <c r="A35" s="93"/>
      <c r="B35" s="93"/>
      <c r="C35" s="93"/>
      <c r="D35" s="93"/>
      <c r="E35" s="95"/>
      <c r="F35" s="93"/>
      <c r="G35" s="96"/>
      <c r="H35" s="93"/>
      <c r="I35" s="93"/>
      <c r="J35" s="93"/>
      <c r="K35" s="93"/>
      <c r="L35" s="97"/>
      <c r="M35" s="93"/>
      <c r="N35" s="98"/>
      <c r="O35" s="98"/>
    </row>
    <row r="36" spans="1:15" ht="14.1" customHeight="1" x14ac:dyDescent="0.25">
      <c r="A36" s="93"/>
      <c r="B36" s="93"/>
      <c r="C36" s="93"/>
      <c r="D36" s="93"/>
      <c r="E36" s="95"/>
      <c r="F36" s="93"/>
      <c r="G36" s="96"/>
      <c r="H36" s="93"/>
      <c r="I36" s="93"/>
      <c r="J36" s="93"/>
      <c r="K36" s="93"/>
      <c r="L36" s="97"/>
      <c r="M36" s="93"/>
      <c r="N36" s="98"/>
      <c r="O36" s="98"/>
    </row>
    <row r="37" spans="1:15" ht="18.75" customHeight="1" thickBot="1" x14ac:dyDescent="0.3">
      <c r="A37" s="93"/>
      <c r="B37" s="93"/>
      <c r="C37" s="99"/>
      <c r="D37" s="100"/>
      <c r="E37" s="101"/>
      <c r="F37" s="220" t="s">
        <v>13</v>
      </c>
      <c r="G37" s="221"/>
      <c r="H37" s="221"/>
      <c r="I37" s="221"/>
      <c r="J37" s="221"/>
      <c r="K37" s="93"/>
      <c r="L37" s="97"/>
      <c r="M37" s="93"/>
      <c r="N37" s="98"/>
      <c r="O37" s="98"/>
    </row>
    <row r="38" spans="1:15" ht="68.400000000000006" customHeight="1" thickBot="1" x14ac:dyDescent="0.3">
      <c r="A38" s="93"/>
      <c r="B38" s="93"/>
      <c r="C38" s="205" t="s">
        <v>14</v>
      </c>
      <c r="D38" s="206"/>
      <c r="E38" s="206"/>
      <c r="F38" s="206"/>
      <c r="G38" s="207"/>
      <c r="H38" s="103" t="s">
        <v>83</v>
      </c>
      <c r="I38" s="104" t="s">
        <v>84</v>
      </c>
      <c r="J38" s="104" t="s">
        <v>85</v>
      </c>
      <c r="K38" s="93"/>
      <c r="L38" s="97"/>
      <c r="M38" s="93"/>
      <c r="N38" s="98"/>
      <c r="O38" s="98"/>
    </row>
    <row r="39" spans="1:15" ht="13.8" thickBot="1" x14ac:dyDescent="0.3">
      <c r="A39" s="93"/>
      <c r="B39" s="93"/>
      <c r="C39" s="202" t="s">
        <v>15</v>
      </c>
      <c r="D39" s="203"/>
      <c r="E39" s="203"/>
      <c r="F39" s="203"/>
      <c r="G39" s="204"/>
      <c r="H39" s="105">
        <f>H40+H41+H42+H45+H43+H44</f>
        <v>417.8</v>
      </c>
      <c r="I39" s="105">
        <f t="shared" ref="I39:J39" si="2">I40+I41+I42+I45+I43+I44</f>
        <v>416.5</v>
      </c>
      <c r="J39" s="114">
        <f t="shared" si="2"/>
        <v>409.70000000000005</v>
      </c>
      <c r="K39" s="93"/>
      <c r="L39" s="97"/>
      <c r="M39" s="93"/>
      <c r="N39" s="98"/>
      <c r="O39" s="98"/>
    </row>
    <row r="40" spans="1:15" ht="13.2" x14ac:dyDescent="0.25">
      <c r="C40" s="196" t="s">
        <v>75</v>
      </c>
      <c r="D40" s="197"/>
      <c r="E40" s="197"/>
      <c r="F40" s="197"/>
      <c r="G40" s="208"/>
      <c r="H40" s="106">
        <v>58.7</v>
      </c>
      <c r="I40" s="107">
        <v>58.7</v>
      </c>
      <c r="J40" s="107">
        <v>58</v>
      </c>
    </row>
    <row r="41" spans="1:15" ht="12.6" customHeight="1" x14ac:dyDescent="0.25">
      <c r="C41" s="199" t="s">
        <v>81</v>
      </c>
      <c r="D41" s="200"/>
      <c r="E41" s="200"/>
      <c r="F41" s="200"/>
      <c r="G41" s="201"/>
      <c r="H41" s="108">
        <v>1.3</v>
      </c>
      <c r="I41" s="109">
        <v>3</v>
      </c>
      <c r="J41" s="109">
        <v>0.6</v>
      </c>
    </row>
    <row r="42" spans="1:15" ht="24.6" customHeight="1" x14ac:dyDescent="0.25">
      <c r="C42" s="199" t="s">
        <v>76</v>
      </c>
      <c r="D42" s="209"/>
      <c r="E42" s="209"/>
      <c r="F42" s="209"/>
      <c r="G42" s="210"/>
      <c r="H42" s="108">
        <v>357.8</v>
      </c>
      <c r="I42" s="109">
        <v>354.8</v>
      </c>
      <c r="J42" s="109">
        <v>351.1</v>
      </c>
    </row>
    <row r="43" spans="1:15" ht="13.8" customHeight="1" x14ac:dyDescent="0.25">
      <c r="C43" s="196" t="s">
        <v>77</v>
      </c>
      <c r="D43" s="197"/>
      <c r="E43" s="197"/>
      <c r="F43" s="197"/>
      <c r="G43" s="198"/>
      <c r="H43" s="110">
        <v>0</v>
      </c>
      <c r="I43" s="111">
        <v>0</v>
      </c>
      <c r="J43" s="111">
        <v>0</v>
      </c>
    </row>
    <row r="44" spans="1:15" ht="13.8" customHeight="1" x14ac:dyDescent="0.25">
      <c r="C44" s="211" t="s">
        <v>78</v>
      </c>
      <c r="D44" s="212"/>
      <c r="E44" s="212"/>
      <c r="F44" s="212"/>
      <c r="G44" s="213"/>
      <c r="H44" s="110">
        <v>0</v>
      </c>
      <c r="I44" s="111">
        <v>0</v>
      </c>
      <c r="J44" s="111">
        <v>0</v>
      </c>
    </row>
    <row r="45" spans="1:15" ht="13.8" thickBot="1" x14ac:dyDescent="0.3">
      <c r="C45" s="199" t="s">
        <v>79</v>
      </c>
      <c r="D45" s="200"/>
      <c r="E45" s="200"/>
      <c r="F45" s="200"/>
      <c r="G45" s="201"/>
      <c r="H45" s="110">
        <v>0</v>
      </c>
      <c r="I45" s="111">
        <v>0</v>
      </c>
      <c r="J45" s="111">
        <v>0</v>
      </c>
    </row>
    <row r="46" spans="1:15" ht="14.4" customHeight="1" thickBot="1" x14ac:dyDescent="0.3">
      <c r="C46" s="202" t="s">
        <v>16</v>
      </c>
      <c r="D46" s="203"/>
      <c r="E46" s="203"/>
      <c r="F46" s="203"/>
      <c r="G46" s="204"/>
      <c r="H46" s="112">
        <f>H47*1</f>
        <v>0</v>
      </c>
      <c r="I46" s="112">
        <f t="shared" ref="I46:J46" si="3">I47*1</f>
        <v>0</v>
      </c>
      <c r="J46" s="115">
        <f t="shared" si="3"/>
        <v>0</v>
      </c>
    </row>
    <row r="47" spans="1:15" ht="10.8" customHeight="1" thickBot="1" x14ac:dyDescent="0.3">
      <c r="C47" s="193" t="s">
        <v>80</v>
      </c>
      <c r="D47" s="194"/>
      <c r="E47" s="194"/>
      <c r="F47" s="194"/>
      <c r="G47" s="195"/>
      <c r="H47" s="110"/>
      <c r="I47" s="111"/>
      <c r="J47" s="111"/>
    </row>
    <row r="48" spans="1:15" ht="13.8" thickBot="1" x14ac:dyDescent="0.3">
      <c r="C48" s="229" t="s">
        <v>17</v>
      </c>
      <c r="D48" s="230"/>
      <c r="E48" s="230"/>
      <c r="F48" s="230"/>
      <c r="G48" s="231"/>
      <c r="H48" s="113">
        <f>H46+H39</f>
        <v>417.8</v>
      </c>
      <c r="I48" s="113">
        <f t="shared" ref="I48:J48" si="4">I46+I39</f>
        <v>416.5</v>
      </c>
      <c r="J48" s="116">
        <f t="shared" si="4"/>
        <v>409.70000000000005</v>
      </c>
    </row>
  </sheetData>
  <mergeCells count="79">
    <mergeCell ref="N19:O20"/>
    <mergeCell ref="J5:J6"/>
    <mergeCell ref="L5:M5"/>
    <mergeCell ref="K4:M4"/>
    <mergeCell ref="I5:I6"/>
    <mergeCell ref="N16:O17"/>
    <mergeCell ref="K19:K20"/>
    <mergeCell ref="N9:O12"/>
    <mergeCell ref="C48:G48"/>
    <mergeCell ref="I1:M1"/>
    <mergeCell ref="C30:G30"/>
    <mergeCell ref="C22:M22"/>
    <mergeCell ref="C23:C25"/>
    <mergeCell ref="K5:K6"/>
    <mergeCell ref="F9:F12"/>
    <mergeCell ref="F4:F6"/>
    <mergeCell ref="G4:G6"/>
    <mergeCell ref="B7:M7"/>
    <mergeCell ref="C8:M8"/>
    <mergeCell ref="K17:K18"/>
    <mergeCell ref="K13:K14"/>
    <mergeCell ref="F23:F25"/>
    <mergeCell ref="E9:E12"/>
    <mergeCell ref="B9:B12"/>
    <mergeCell ref="F37:J37"/>
    <mergeCell ref="C26:C28"/>
    <mergeCell ref="B31:G31"/>
    <mergeCell ref="A4:A6"/>
    <mergeCell ref="B4:B6"/>
    <mergeCell ref="C4:C6"/>
    <mergeCell ref="A9:A12"/>
    <mergeCell ref="C9:C12"/>
    <mergeCell ref="D9:D12"/>
    <mergeCell ref="C13:C15"/>
    <mergeCell ref="C21:G21"/>
    <mergeCell ref="C19:C20"/>
    <mergeCell ref="D19:D20"/>
    <mergeCell ref="E19:E20"/>
    <mergeCell ref="F19:F20"/>
    <mergeCell ref="D23:D25"/>
    <mergeCell ref="E4:E6"/>
    <mergeCell ref="H4:J4"/>
    <mergeCell ref="H5:H6"/>
    <mergeCell ref="C47:G47"/>
    <mergeCell ref="C43:G43"/>
    <mergeCell ref="C45:G45"/>
    <mergeCell ref="C46:G46"/>
    <mergeCell ref="C38:G38"/>
    <mergeCell ref="C39:G39"/>
    <mergeCell ref="C40:G40"/>
    <mergeCell ref="C41:G41"/>
    <mergeCell ref="C42:G42"/>
    <mergeCell ref="C44:G44"/>
    <mergeCell ref="D26:D28"/>
    <mergeCell ref="E26:E28"/>
    <mergeCell ref="F26:F28"/>
    <mergeCell ref="N29:O31"/>
    <mergeCell ref="K24:K25"/>
    <mergeCell ref="K31:M31"/>
    <mergeCell ref="E23:E25"/>
    <mergeCell ref="B29:G29"/>
    <mergeCell ref="N26:O28"/>
    <mergeCell ref="K27:K28"/>
    <mergeCell ref="D2:O2"/>
    <mergeCell ref="N7:O8"/>
    <mergeCell ref="C16:C18"/>
    <mergeCell ref="D16:D18"/>
    <mergeCell ref="N23:O25"/>
    <mergeCell ref="N21:O22"/>
    <mergeCell ref="E16:E18"/>
    <mergeCell ref="F16:F18"/>
    <mergeCell ref="E13:E15"/>
    <mergeCell ref="D13:D15"/>
    <mergeCell ref="F13:F15"/>
    <mergeCell ref="N4:N6"/>
    <mergeCell ref="O4:O6"/>
    <mergeCell ref="D3:M3"/>
    <mergeCell ref="N13:O15"/>
    <mergeCell ref="D4:D6"/>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3"/>
  <sheetViews>
    <sheetView topLeftCell="A4" workbookViewId="0">
      <selection activeCell="G16" sqref="G16"/>
    </sheetView>
  </sheetViews>
  <sheetFormatPr defaultRowHeight="13.2" x14ac:dyDescent="0.25"/>
  <cols>
    <col min="2" max="2" width="14.88671875" customWidth="1"/>
    <col min="3" max="3" width="43.5546875" customWidth="1"/>
  </cols>
  <sheetData>
    <row r="3" spans="2:3" ht="18.75" customHeight="1" thickBot="1" x14ac:dyDescent="0.3">
      <c r="C3" t="s">
        <v>18</v>
      </c>
    </row>
    <row r="4" spans="2:3" ht="31.8" thickBot="1" x14ac:dyDescent="0.3">
      <c r="B4" s="60" t="s">
        <v>48</v>
      </c>
      <c r="C4" s="64" t="s">
        <v>47</v>
      </c>
    </row>
    <row r="5" spans="2:3" ht="15.6" x14ac:dyDescent="0.25">
      <c r="B5" s="61">
        <v>0</v>
      </c>
      <c r="C5" s="65" t="s">
        <v>49</v>
      </c>
    </row>
    <row r="6" spans="2:3" ht="15.6" x14ac:dyDescent="0.25">
      <c r="B6" s="62">
        <v>1</v>
      </c>
      <c r="C6" s="66" t="s">
        <v>50</v>
      </c>
    </row>
    <row r="7" spans="2:3" ht="15.6" x14ac:dyDescent="0.25">
      <c r="B7" s="62">
        <v>2</v>
      </c>
      <c r="C7" s="66" t="s">
        <v>51</v>
      </c>
    </row>
    <row r="8" spans="2:3" ht="15.6" x14ac:dyDescent="0.25">
      <c r="B8" s="62">
        <v>3</v>
      </c>
      <c r="C8" s="66" t="s">
        <v>52</v>
      </c>
    </row>
    <row r="9" spans="2:3" ht="15.6" x14ac:dyDescent="0.25">
      <c r="B9" s="62">
        <v>4</v>
      </c>
      <c r="C9" s="66" t="s">
        <v>53</v>
      </c>
    </row>
    <row r="10" spans="2:3" ht="15.6" x14ac:dyDescent="0.25">
      <c r="B10" s="62">
        <v>5</v>
      </c>
      <c r="C10" s="66" t="s">
        <v>54</v>
      </c>
    </row>
    <row r="11" spans="2:3" ht="15.6" x14ac:dyDescent="0.25">
      <c r="B11" s="62">
        <v>6</v>
      </c>
      <c r="C11" s="66" t="s">
        <v>55</v>
      </c>
    </row>
    <row r="12" spans="2:3" ht="15.6" x14ac:dyDescent="0.25">
      <c r="B12" s="62">
        <v>7</v>
      </c>
      <c r="C12" s="66" t="s">
        <v>56</v>
      </c>
    </row>
    <row r="13" spans="2:3" ht="15.6" x14ac:dyDescent="0.25">
      <c r="B13" s="62">
        <v>8</v>
      </c>
      <c r="C13" s="66" t="s">
        <v>57</v>
      </c>
    </row>
    <row r="14" spans="2:3" ht="15.6" x14ac:dyDescent="0.25">
      <c r="B14" s="62">
        <v>9</v>
      </c>
      <c r="C14" s="66" t="s">
        <v>58</v>
      </c>
    </row>
    <row r="15" spans="2:3" ht="15.6" x14ac:dyDescent="0.25">
      <c r="B15" s="62">
        <v>10</v>
      </c>
      <c r="C15" s="66" t="s">
        <v>59</v>
      </c>
    </row>
    <row r="16" spans="2:3" ht="31.2" x14ac:dyDescent="0.25">
      <c r="B16" s="62">
        <v>11</v>
      </c>
      <c r="C16" s="66" t="s">
        <v>60</v>
      </c>
    </row>
    <row r="17" spans="2:3" ht="15.6" x14ac:dyDescent="0.25">
      <c r="B17" s="62">
        <v>12</v>
      </c>
      <c r="C17" s="66" t="s">
        <v>61</v>
      </c>
    </row>
    <row r="18" spans="2:3" ht="15.6" x14ac:dyDescent="0.25">
      <c r="B18" s="62">
        <v>13</v>
      </c>
      <c r="C18" s="66" t="s">
        <v>62</v>
      </c>
    </row>
    <row r="19" spans="2:3" ht="15.6" x14ac:dyDescent="0.25">
      <c r="B19" s="62">
        <v>14</v>
      </c>
      <c r="C19" s="66" t="s">
        <v>63</v>
      </c>
    </row>
    <row r="20" spans="2:3" ht="15.6" x14ac:dyDescent="0.25">
      <c r="B20" s="62">
        <v>15</v>
      </c>
      <c r="C20" s="66" t="s">
        <v>64</v>
      </c>
    </row>
    <row r="21" spans="2:3" ht="15.6" x14ac:dyDescent="0.25">
      <c r="B21" s="62">
        <v>16</v>
      </c>
      <c r="C21" s="66" t="s">
        <v>65</v>
      </c>
    </row>
    <row r="22" spans="2:3" ht="15.6" x14ac:dyDescent="0.25">
      <c r="B22" s="62">
        <v>17</v>
      </c>
      <c r="C22" s="66" t="s">
        <v>66</v>
      </c>
    </row>
    <row r="23" spans="2:3" ht="16.2" thickBot="1" x14ac:dyDescent="0.3">
      <c r="B23" s="63">
        <v>18</v>
      </c>
      <c r="C23" s="67" t="s">
        <v>67</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Burba</dc:creator>
  <cp:lastModifiedBy>Asta Puodžiūnienė</cp:lastModifiedBy>
  <cp:lastPrinted>2019-03-04T08:34:46Z</cp:lastPrinted>
  <dcterms:created xsi:type="dcterms:W3CDTF">1996-10-14T23:33:28Z</dcterms:created>
  <dcterms:modified xsi:type="dcterms:W3CDTF">2019-03-04T08:56:33Z</dcterms:modified>
</cp:coreProperties>
</file>