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ta1\Documents\A Kopijos\Programos 2018-2020\2018 Ataskaita\"/>
    </mc:Choice>
  </mc:AlternateContent>
  <bookViews>
    <workbookView xWindow="0" yWindow="0" windowWidth="19320" windowHeight="8796"/>
  </bookViews>
  <sheets>
    <sheet name="Priemonių suvestinė" sheetId="2" r:id="rId1"/>
    <sheet name="Priemoniu vykdytoju kodai" sheetId="3" r:id="rId2"/>
  </sheets>
  <calcPr calcId="152511"/>
</workbook>
</file>

<file path=xl/calcChain.xml><?xml version="1.0" encoding="utf-8"?>
<calcChain xmlns="http://schemas.openxmlformats.org/spreadsheetml/2006/main">
  <c r="I25" i="2" l="1"/>
  <c r="H25" i="2"/>
  <c r="J21" i="2"/>
  <c r="I21" i="2"/>
  <c r="H21" i="2"/>
  <c r="J19" i="2" l="1"/>
  <c r="J25" i="2" s="1"/>
  <c r="I16" i="2"/>
  <c r="J16" i="2"/>
  <c r="H16" i="2"/>
  <c r="J58" i="2" l="1"/>
  <c r="I58" i="2"/>
  <c r="H58" i="2"/>
  <c r="J51" i="2"/>
  <c r="J60" i="2" s="1"/>
  <c r="I51" i="2"/>
  <c r="I60" i="2" s="1"/>
  <c r="H51" i="2"/>
  <c r="H60" i="2" l="1"/>
  <c r="I24" i="2" l="1"/>
  <c r="J24" i="2"/>
  <c r="H19" i="2" l="1"/>
  <c r="H24" i="2"/>
  <c r="I19" i="2"/>
  <c r="I34" i="2"/>
  <c r="I43" i="2"/>
  <c r="J34" i="2"/>
  <c r="J43" i="2"/>
  <c r="H43" i="2"/>
  <c r="H40" i="2"/>
  <c r="H38" i="2"/>
  <c r="H36" i="2"/>
  <c r="H34" i="2"/>
  <c r="I30" i="2"/>
  <c r="I28" i="2"/>
  <c r="J30" i="2"/>
  <c r="J28" i="2"/>
  <c r="H30" i="2"/>
  <c r="H28" i="2"/>
  <c r="J31" i="2" l="1"/>
  <c r="I31" i="2"/>
  <c r="H31" i="2"/>
  <c r="J44" i="2"/>
  <c r="I44" i="2"/>
  <c r="H44" i="2"/>
  <c r="I45" i="2" l="1"/>
  <c r="I46" i="2" s="1"/>
  <c r="H45" i="2"/>
  <c r="H46" i="2" s="1"/>
  <c r="J45" i="2"/>
  <c r="J46" i="2" s="1"/>
</calcChain>
</file>

<file path=xl/sharedStrings.xml><?xml version="1.0" encoding="utf-8"?>
<sst xmlns="http://schemas.openxmlformats.org/spreadsheetml/2006/main" count="221" uniqueCount="119">
  <si>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</si>
  <si>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</si>
  <si>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</si>
  <si>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</si>
  <si>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</si>
  <si>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</si>
  <si>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</si>
  <si>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</si>
  <si>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</si>
  <si>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</si>
  <si>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</si>
  <si>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</si>
  <si>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</si>
  <si>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</si>
  <si>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</si>
  <si>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</si>
  <si>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</si>
  <si>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</si>
  <si>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</si>
  <si>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Įgyvendinti jaunimo politiką Panevėžio mieste</t>
  </si>
  <si>
    <t>Stiprinti jaunimo organizacijų potencialą</t>
  </si>
  <si>
    <t>03</t>
  </si>
  <si>
    <t>04</t>
  </si>
  <si>
    <t>05</t>
  </si>
  <si>
    <t>Skatinti miesto bendruomenės bendruomeniškumą ir savišvietą</t>
  </si>
  <si>
    <t>VISUOMENĖS INICIATYVŲ SKATINIMO IR SAUGUMO UŽTIKRINIMO PROGRAMA (14)</t>
  </si>
  <si>
    <t>Kelti Jaunimo reikalų tarybos narių kompetenciją</t>
  </si>
  <si>
    <t xml:space="preserve">288724610
</t>
  </si>
  <si>
    <t>288724610</t>
  </si>
  <si>
    <t>Finansuoti projektus neigiamų socialinių veiksnių prevencijai įgyvendinti</t>
  </si>
  <si>
    <t>Koordinuoti socializacijos programos įgyvendinimą mieste</t>
  </si>
  <si>
    <t>SB</t>
  </si>
  <si>
    <t xml:space="preserve">Įtraukti jaunus žmones į sprendimų priėmimo procesą, organizuojant Jaunimo reikalų tarybos darbą                                                        </t>
  </si>
  <si>
    <t>Organizuoti ir administruoti Jaunimo reikalų tarybos darbą</t>
  </si>
  <si>
    <t xml:space="preserve">Finansuoti jaunimo organizacijų projektus                                 </t>
  </si>
  <si>
    <t>Organizuoti  įstaigų vadovų, mokytojų, socialinių pedagogų ir kitų darbuotojų kvalifikacijos  prevencine tema tobulinimą</t>
  </si>
  <si>
    <t xml:space="preserve">Finansuoti nevyriausybinių organizacijų projektus
</t>
  </si>
  <si>
    <t>Organizuoti socialinės rizikos vaikams atvirų durų dienas Panevėžio apskrities vyriausiajame policijos komisariate, Panevėžio miesto policijos komisariate ir ekskursijas į įvairias teisėsaugos institucijas</t>
  </si>
  <si>
    <t>06</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</si>
  <si>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</si>
  <si>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</si>
  <si>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Europos Sąjungos paramos lėšos </t>
    </r>
    <r>
      <rPr>
        <b/>
        <sz val="10"/>
        <rFont val="Times New Roman"/>
        <family val="1"/>
      </rPr>
      <t>ES</t>
    </r>
  </si>
  <si>
    <r>
      <t xml:space="preserve">Kiti finansavimo šaltiniai </t>
    </r>
    <r>
      <rPr>
        <b/>
        <sz val="10"/>
        <rFont val="Times New Roman"/>
        <family val="1"/>
      </rPr>
      <t>Kt</t>
    </r>
  </si>
  <si>
    <t>Paaiškinimai dėl nukrypimų</t>
  </si>
  <si>
    <t>Planuotos reikšmės</t>
  </si>
  <si>
    <t>Faktinės reikšmės</t>
  </si>
  <si>
    <r>
      <t xml:space="preserve">Sekti ir analizuoti </t>
    </r>
    <r>
      <rPr>
        <b/>
        <sz val="10"/>
        <rFont val="Times New Roman"/>
        <family val="1"/>
        <charset val="186"/>
      </rPr>
      <t xml:space="preserve">alkoholio, tabako, </t>
    </r>
    <r>
      <rPr>
        <b/>
        <sz val="10"/>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</si>
  <si>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 xml:space="preserve">Jaunų žmonių dalyvavimas Jaunimo reikalų tarybos darbe                                                                                                                    </t>
  </si>
  <si>
    <t xml:space="preserve">Finansuotų jaunimo organizacijų projektų skaičius                              </t>
  </si>
  <si>
    <t xml:space="preserve">Finansuotų projektų skaičius
</t>
  </si>
  <si>
    <t>Finansuotų vietos bendruomenių skaičius</t>
  </si>
  <si>
    <t>Finansuotų projektų skaičius</t>
  </si>
  <si>
    <t xml:space="preserve">Renginių skaičius                                                                       </t>
  </si>
  <si>
    <t>Komisijos posėdžių skaičius</t>
  </si>
  <si>
    <t>Dalyvavusių organizacijų skaičius</t>
  </si>
  <si>
    <t>Informacija apie pasiektus rezultatus, duomenys apie programai skirtų asignavimų panaudojimo tikslingumą</t>
  </si>
  <si>
    <t>Asignavimai (tūkst. Eur)</t>
  </si>
  <si>
    <t>Skatinti ir remti bendruomenės iniciatyvas, įgyvendinti jaunimo politiką savivaldos lygmenyje ir užtikrinti Panevėžio miesto neigiamų socialinių veiksnių prevencijos priemonių  įgyvendinimą</t>
  </si>
  <si>
    <t>Jaunų žmonių, dalyvavusių sprendimus priimančių institucijų renginiuose, skaičius</t>
  </si>
  <si>
    <t>Kėlusių kvalifikaciją įstaigų vadovų, mokytojų, socialinių pedagogų ir kitų darbuotojų skaičius</t>
  </si>
  <si>
    <t>Kokybinis jaunų žmonių interesų atstovavimo įvertinimas (apklausa)</t>
  </si>
  <si>
    <t>Jaunų žmonių, dalyvavusių verslumo projektuose, skaičius</t>
  </si>
  <si>
    <t>Finansuoti vietos bendruomenių veiklą</t>
  </si>
  <si>
    <t>0;12</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</si>
  <si>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</si>
  <si>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</si>
  <si>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</si>
  <si>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</si>
  <si>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</si>
  <si>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</si>
  <si>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</si>
  <si>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</si>
  <si>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</si>
  <si>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</si>
  <si>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</si>
  <si>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</si>
  <si>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</si>
  <si>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</si>
  <si>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</si>
  <si>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</si>
  <si>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</si>
  <si>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</si>
  <si>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</si>
  <si>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</si>
  <si>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</si>
  <si>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Įvykdyta</t>
  </si>
  <si>
    <t>Vertinimo kriterijus</t>
  </si>
  <si>
    <t>Įgyvendinti jaunimo poreikius atitinkančią jaunimo politiką Panevėžio mieste</t>
  </si>
  <si>
    <t>Jaunimo reikalų  tarybos narių  mokymų skaičius</t>
  </si>
  <si>
    <t>Parengtas ir nuolat atnaujinamas jaunimo problemų sprendimo 2017-2020 priemonių planas</t>
  </si>
  <si>
    <t xml:space="preserve">Skatinti    jaunimą dalyvauti nevyriausybinių organizacijų veiklose                    </t>
  </si>
  <si>
    <t>500</t>
  </si>
  <si>
    <t>2</t>
  </si>
  <si>
    <t>Jaunuolių dalyvaujančių organizacijų veikloje skaičiaus augimas procentais</t>
  </si>
  <si>
    <t>Jaunų žmonių, dalyvavusių jaunimo nevyrausybinių organizacijų projektuose, skaičius</t>
  </si>
  <si>
    <t>Naujai įsisteigusių jaunimo nevyriausybinių organizacijų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</si>
  <si>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</si>
  <si>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r>
      <t>Mokinio krepšelio lėšos</t>
    </r>
    <r>
      <rPr>
        <b/>
        <sz val="10"/>
        <rFont val="Times New Roman"/>
        <family val="1"/>
      </rPr>
      <t xml:space="preserve"> (MK)</t>
    </r>
  </si>
  <si>
    <r>
      <t xml:space="preserve">Įstaigų uždirbtos pajamos </t>
    </r>
    <r>
      <rPr>
        <b/>
        <sz val="10"/>
        <rFont val="Times New Roman"/>
        <family val="1"/>
      </rPr>
      <t>SP</t>
    </r>
    <r>
      <rPr>
        <sz val="10"/>
        <rFont val="Times New Roman"/>
        <family val="1"/>
      </rPr>
      <t xml:space="preserve"> (pajamos už paslaugas)</t>
    </r>
  </si>
  <si>
    <r>
      <t xml:space="preserve">Valstybės biudžeto lėšos </t>
    </r>
    <r>
      <rPr>
        <b/>
        <sz val="10"/>
        <rFont val="Times New Roman"/>
        <family val="1"/>
      </rPr>
      <t>VB</t>
    </r>
  </si>
  <si>
    <t xml:space="preserve">Finansuota 15 vietos bendruomenių išlaidos. </t>
  </si>
  <si>
    <t>Įvyko 10 susitikimų.</t>
  </si>
  <si>
    <t>PANEVĖŽIO MIESTO SAVIVALDYBĖS 2018 -2020 METŲ VEIKLOS PLANO ĮGYVENDINIMO 2018 METAIS ATASKAITA</t>
  </si>
  <si>
    <t>2018 m. asignavimų patvirtintas planas</t>
  </si>
  <si>
    <t>2018 m. asignavimų patikslintas planas</t>
  </si>
  <si>
    <t>2018 m. panaudotos lėšos (kasinės išlaidos)</t>
  </si>
  <si>
    <t xml:space="preserve">Organizuoti mokymus jaunimo organizacijoms apie projektų rašymą ir vykdymą                           </t>
  </si>
  <si>
    <t>Jaunimo organizacijoms organizuotų mokymų skaičius</t>
  </si>
  <si>
    <t xml:space="preserve">2018 m.jaunimo reikalų tarybos (toliau – JRT) atstovai buvo įtraukti į įvairių komisijų, darbo grupių veiklas, tai jiems suteikė galimybę patobulinti savo kompetencijas bei užtikrinti geresnį jaunimo interesų atstovavimą.
Pradėti vykdyti išvažiuojamieji JRT posėdžiai. Išvažiuojamieji posėdžiai pritraukė daugiau jaunimo, kurie ne tik stebėjo posėdį, tačiau ir aktyviai įsitraukė  į klausimų, susijusių su jaunimo poreikiais, svarstymo procesą, teikė savo pasiūlymus. </t>
  </si>
  <si>
    <r>
      <t xml:space="preserve">JRT inicijuotas jaunimo problematikos tyrimas. Tyrimas vykdytas 2018 m. balandžio–rugpjūčio mėn. Buvo sudaryta darbo grupė iš Panevėžio savivaldybės jaunimo organizacijų tarybos ir savivaldybės atstovų, kurie atsižvelgdami į jaunimo problematikos tyrimo metodiką, apklausė jaunus Panevėžio miesto gyventojus. 
2018 m. birželio–rugsėjo mėn. atliktas jaunimo politikos įgyvendinimo Panevėžio miesto savivaldybėje kokybės vertinimas.
</t>
    </r>
    <r>
      <rPr>
        <sz val="10"/>
        <rFont val="Times New Roman"/>
        <family val="1"/>
      </rPr>
      <t xml:space="preserve">
</t>
    </r>
  </si>
  <si>
    <t>Parengta ir patvirtinta Panevėžio miesto savivaldybės jaunimo organizacijų, jų sąjungų steigimosi išlaidų kompensavimo tvarka. Sudaryta galimybė jaunimui steigti oficialias jaunimo organizacijas bei turint savo juridinį statusą dalyvauti projektų ir kituose konkursuose.</t>
  </si>
  <si>
    <t>1</t>
  </si>
  <si>
    <t xml:space="preserve">2018 m. finansuotų jaunimo organizacijų projektų skaičius - 13 projektų:  nuotykių lenktynės „Pažink Panevėžį“; "Jaunimo vasara"; „Learn 2 skate 2018“; „Little Chicago JAM‘18“; „Sūpuoklės“; „Laužų karta“; „Skautai neskautams“; „PLJ akademija“; „Krepšinio akademija“; „Panevėžio Rotaracct: Lyderystė, verslumas, gėris visuomenei!“; „Street Workout Panevėžys“; „Jaunimo piknikas – 3“;  Meninis filmas „Šuniui ant uodegos“.
</t>
  </si>
  <si>
    <t>Virš 1000</t>
  </si>
  <si>
    <t>5,5</t>
  </si>
  <si>
    <t>Vyko 10 seminarų. Dalyvavo 305 asmenys.</t>
  </si>
  <si>
    <r>
      <t xml:space="preserve">Buvo pateikta daugiau projektų. „Sakydamas „Ne“, sakau – „Žinau“; „Gražūs darbai –  šaunūs vaikai“; „Stok! Pagalvok! Pirmyn!“; „Saugūs namai -  laimingi vaikai“; „Noriu būti saugus“;  „Stok-pagalvok-veik“; „Kartu mes galime daugiau“; „Mes prieš, o Tu? 2018“; „Saugią bendruomenę kurkime kartu“; „Būk saugus ir užimtas - 2“; „Tėvų klubas „Mes galim 3“; „Tu turi teises ir pareigas! Kokias pareigas?“; „Mokome gyventi be smurto “; Žodis žeidžia, žodis gydo“; „Darni šeima“; „Per žinojimą – į gyvenimą be smurto“; „Teisingu taku“; „Viešojo saugumo stiprinimas teikiant pagalbą prostitucijos ir prekybos žmonėmis aukoms“; „Saugus krepšininkas“; „Aš saugus ir laimingas“;„Būk mano draugu ir žaiskime kartu“„Darželis, kuriame nėra vietos patyčioms“ ; „Stiprūs tėvai“.„Būk protingas – žinok, netoleruok!“„Šeimos glėbyje“;„Pažinimas - keičia mus!“;„Smurtas ir jaunas aš“.
</t>
    </r>
    <r>
      <rPr>
        <sz val="10"/>
        <rFont val="Times New Roman"/>
        <family val="1"/>
      </rPr>
      <t xml:space="preserve">
</t>
    </r>
  </si>
  <si>
    <t xml:space="preserve">„Temidėje“ dalyvavo 6 mokyklos, į kitas akcijas įsitraukė  20 ugdymo įstaigų. </t>
  </si>
  <si>
    <t xml:space="preserve">Finansuoti projektai:   Aklųjų ir silpnaregių vaikų interaktyvi stovykla bendrijoje „Žvilgsnis“, „Aktyvus poilsis - kelias į sveikatą“, „Drauge įveikime vienatvę“, Tautodailės paroda Lietuvos valstybės atkūrimo šimtmečiui paminėti, „Tautiškumas vienija kartas“, „Bendrystė-aktyvumas-sveikata“, Kūrybinių užsiėmimų programa neįgaliesiems „100 širdžių Lietuvai“, „1000 km. aplink Lietuvą“ Lietuvos valstybės šimtmečiui paminėti, „Kas dainuoja - tas nesensta“, Savanoriškos globos ir maitinimo paslaugos namų aplinkoje, Aukštaitijos krepšinio mokyklos turnyras 3x3 Lietuvos šimtmečiui paminėti, Psichosocialinės pagalbos sutrikusio intelekto negalią turintiems asmenims ir jų artimiesiems projektas „Apkabink mane“, „100 tiesų apie Lietuvą“, „1000 ąžuolų Lietuvos šimtmečiui“, Lietuvos nepriklausomybės 100-mečio minėjimas skatinant Lietuvos rusų toleranciją, „Gimtoji kalba gaivina, vienija, stiprina“, Panevėžio žemaičių dovana Lietuvos šimtmečiui, Švęskime Lietuvos nepriklausomybę prasmingai, Edukaciniai kūrybiniai užsiėmimai „...Ir skleiskime gyvenimo grožį kaip gėles“, „Kartu mes galime daug“, „Šimtmetis po Bitės ir jos bendražygių ženklu“, Būkim matomi ir tvirtu žingsniu į antrą šimtmetį, Bendruomenės narių užimtumo ir bendravimo skatinimas įsisavinant riešinių mezgimo mokomają-praktinę programą, Lietuvos valstybės atkūrimo šimtmečiui - parama ir pagalba miesto silpniausiems, Tarptautinis vaikų ir jaunimo festivaliskonkursas „Coliukė 2018“, „Cukrinis diabetas - ne kliūtis bendravimui“, „Neįgaliųjų nevyriausybinių organizacijų reklama“, Regėjimo negalią turinčių žmonių laisvalaikio plėtojimo ir pilietiškumo ugdymas, skirtas Lietuvos 100-čiui paminėti, „Pirmoji pagalba visiems“.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</si>
</sst>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10"/>
      <name val="Times New Roman"/>
      <family val="1"/>
      <charset val="186"/>
    </font>
    <font>
      <sz val="8"/>
      <color theme="4"/>
      <name val="Times New Roman"/>
      <family val="1"/>
    </font>
    <font>
      <sz val="11"/>
      <name val="Times New Roman"/>
      <family val="1"/>
      <charset val="186"/>
    </font>
    <font>
      <sz val="10"/>
      <color rgb="FFFF0000"/>
      <name val="Times New Roman"/>
      <family val="1"/>
    </font>
    <font>
      <b/>
      <sz val="10"/>
      <name val="Times New Roman"/>
      <family val="1"/>
      <charset val="186"/>
    </font>
    <font>
      <sz val="7"/>
      <name val="Arial"/>
      <family val="2"/>
      <charset val="186"/>
    </font>
    <font>
      <sz val="11"/>
      <color theme="1"/>
      <name val="Calibri"/>
      <family val="2"/>
      <scheme val="minor"/>
    </font>
    <font>
      <sz val="9"/>
      <name val="Times New Roman"/>
      <family val="1"/>
    </font>
    <font>
      <sz val="9"/>
      <name val="Arial"/>
      <family val="2"/>
      <charset val="186"/>
    </font>
    <font>
      <sz val="10"/>
      <name val="Arial"/>
      <family val="2"/>
    </font>
    <font>
      <sz val="8"/>
      <color rgb="FFFF0000"/>
      <name val="Times New Roman"/>
      <family val="1"/>
    </font>
    <font>
      <sz val="10"/>
      <color rgb="FFFF0000"/>
      <name val="Arial"/>
      <family val="2"/>
    </font>
    <font>
      <sz val="8"/>
      <color rgb="FFFF0000"/>
      <name val="Times New Roman"/>
      <family val="1"/>
      <charset val="186"/>
    </font>
    <font>
      <sz val="6"/>
      <name val="Times New Roman"/>
      <family val="1"/>
    </font>
    <font>
      <sz val="6"/>
      <name val="Arial"/>
      <family val="2"/>
      <charset val="186"/>
    </font>
  </fonts>
  <fills count="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s>
  <borders count="70">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diagonal/>
    </border>
  </borders>
  <cellStyleXfs count="4">
    <xf numFmtId="0" fontId="0" fillId="0" borderId="0"/>
    <xf numFmtId="0" fontId="9" fillId="0" borderId="0"/>
    <xf numFmtId="0" fontId="19" fillId="0" borderId="0"/>
    <xf numFmtId="0" fontId="22" fillId="0" borderId="0"/>
  </cellStyleXfs>
  <cellXfs count="439">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0" xfId="0" applyFont="1" applyBorder="1" applyAlignment="1">
      <alignment horizontal="left" vertical="top"/>
    </xf>
    <xf numFmtId="0" fontId="6" fillId="0" borderId="36" xfId="0" applyFont="1" applyFill="1" applyBorder="1" applyAlignment="1">
      <alignment vertical="top" wrapText="1"/>
    </xf>
    <xf numFmtId="49" fontId="8" fillId="0" borderId="38" xfId="0" applyNumberFormat="1" applyFont="1" applyBorder="1" applyAlignment="1">
      <alignment horizontal="center" vertical="top"/>
    </xf>
    <xf numFmtId="0" fontId="14" fillId="0" borderId="0" xfId="0" applyFont="1" applyBorder="1" applyAlignment="1">
      <alignment vertical="top"/>
    </xf>
    <xf numFmtId="0" fontId="14" fillId="0" borderId="0" xfId="0" applyFont="1" applyBorder="1" applyAlignment="1">
      <alignment horizontal="left" vertical="top"/>
    </xf>
    <xf numFmtId="0" fontId="9" fillId="0" borderId="0" xfId="0" applyFont="1" applyAlignment="1">
      <alignment horizontal="center" vertical="top"/>
    </xf>
    <xf numFmtId="0" fontId="9" fillId="0" borderId="32" xfId="0" applyFont="1" applyBorder="1" applyAlignment="1"/>
    <xf numFmtId="0" fontId="9" fillId="0" borderId="33" xfId="0" applyFont="1" applyBorder="1" applyAlignment="1"/>
    <xf numFmtId="0" fontId="9" fillId="0" borderId="0" xfId="0" applyFont="1" applyAlignment="1">
      <alignment horizontal="left"/>
    </xf>
    <xf numFmtId="0" fontId="2" fillId="0" borderId="0" xfId="0" applyFont="1" applyFill="1" applyBorder="1" applyAlignment="1">
      <alignment vertical="top"/>
    </xf>
    <xf numFmtId="0" fontId="7" fillId="0" borderId="0" xfId="0" applyFont="1" applyBorder="1" applyAlignment="1">
      <alignment horizontal="right" vertical="top" wrapText="1"/>
    </xf>
    <xf numFmtId="0" fontId="6" fillId="0" borderId="1" xfId="0" applyFont="1" applyBorder="1" applyAlignment="1">
      <alignment horizontal="center" vertical="center" textRotation="90"/>
    </xf>
    <xf numFmtId="0" fontId="6" fillId="0" borderId="16" xfId="0" applyFont="1" applyBorder="1" applyAlignment="1">
      <alignment horizontal="center" vertical="center" textRotation="90"/>
    </xf>
    <xf numFmtId="49" fontId="5" fillId="2" borderId="2" xfId="0" applyNumberFormat="1" applyFont="1" applyFill="1" applyBorder="1" applyAlignment="1">
      <alignment horizontal="center" vertical="top" wrapText="1"/>
    </xf>
    <xf numFmtId="49" fontId="5" fillId="2" borderId="2" xfId="0" applyNumberFormat="1" applyFont="1" applyFill="1" applyBorder="1" applyAlignment="1">
      <alignment horizontal="center" vertical="top"/>
    </xf>
    <xf numFmtId="49" fontId="5" fillId="3" borderId="3" xfId="0" applyNumberFormat="1" applyFont="1" applyFill="1" applyBorder="1" applyAlignment="1">
      <alignment horizontal="center" vertical="top"/>
    </xf>
    <xf numFmtId="0" fontId="6" fillId="0" borderId="43" xfId="0" applyFont="1" applyBorder="1" applyAlignment="1">
      <alignment horizontal="center" vertical="top"/>
    </xf>
    <xf numFmtId="164" fontId="6" fillId="4" borderId="5" xfId="0" applyNumberFormat="1" applyFont="1" applyFill="1" applyBorder="1" applyAlignment="1">
      <alignment horizontal="center" vertical="center" wrapText="1"/>
    </xf>
    <xf numFmtId="0" fontId="6" fillId="0" borderId="55" xfId="0" applyFont="1" applyFill="1" applyBorder="1" applyAlignment="1">
      <alignment horizontal="center" vertical="top" wrapText="1"/>
    </xf>
    <xf numFmtId="164" fontId="6" fillId="0" borderId="47" xfId="0" applyNumberFormat="1" applyFont="1" applyFill="1" applyBorder="1" applyAlignment="1">
      <alignment horizontal="center" vertical="center"/>
    </xf>
    <xf numFmtId="49" fontId="5" fillId="0" borderId="30" xfId="0" applyNumberFormat="1" applyFont="1" applyBorder="1" applyAlignment="1">
      <alignment horizontal="center" vertical="top"/>
    </xf>
    <xf numFmtId="0" fontId="5" fillId="0" borderId="53" xfId="0" applyFont="1" applyFill="1" applyBorder="1" applyAlignment="1">
      <alignment horizontal="center" vertical="top"/>
    </xf>
    <xf numFmtId="164" fontId="6" fillId="0" borderId="54" xfId="0" applyNumberFormat="1" applyFont="1" applyFill="1" applyBorder="1" applyAlignment="1">
      <alignment horizontal="center" vertical="top"/>
    </xf>
    <xf numFmtId="164" fontId="6" fillId="0" borderId="47" xfId="0" applyNumberFormat="1" applyFont="1" applyFill="1" applyBorder="1" applyAlignment="1">
      <alignment horizontal="center" vertical="top"/>
    </xf>
    <xf numFmtId="0" fontId="6" fillId="0" borderId="51" xfId="0" applyFont="1" applyFill="1" applyBorder="1" applyAlignment="1">
      <alignment vertical="top" wrapText="1"/>
    </xf>
    <xf numFmtId="0" fontId="6" fillId="0" borderId="49" xfId="0"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3" borderId="8" xfId="0" applyNumberFormat="1" applyFont="1" applyFill="1" applyBorder="1" applyAlignment="1">
      <alignment horizontal="center" vertical="top"/>
    </xf>
    <xf numFmtId="0" fontId="6" fillId="3" borderId="10" xfId="0" applyFont="1" applyFill="1" applyBorder="1" applyAlignment="1">
      <alignment vertical="top" wrapText="1"/>
    </xf>
    <xf numFmtId="0" fontId="6" fillId="3" borderId="10" xfId="0" applyFont="1" applyFill="1" applyBorder="1" applyAlignment="1">
      <alignment horizontal="center" vertical="top" wrapText="1"/>
    </xf>
    <xf numFmtId="164" fontId="6" fillId="0" borderId="25" xfId="0" applyNumberFormat="1" applyFont="1" applyFill="1" applyBorder="1" applyAlignment="1">
      <alignment horizontal="center" vertical="top"/>
    </xf>
    <xf numFmtId="0" fontId="6" fillId="0" borderId="6" xfId="0"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0" borderId="28" xfId="0" applyNumberFormat="1" applyFont="1" applyBorder="1" applyAlignment="1">
      <alignment horizontal="center" vertical="top"/>
    </xf>
    <xf numFmtId="0" fontId="5" fillId="5" borderId="27" xfId="0" applyFont="1" applyFill="1" applyBorder="1" applyAlignment="1">
      <alignment horizontal="center" vertical="top"/>
    </xf>
    <xf numFmtId="164" fontId="5" fillId="5" borderId="37" xfId="0" applyNumberFormat="1" applyFont="1" applyFill="1" applyBorder="1" applyAlignment="1">
      <alignment horizontal="center" vertical="top"/>
    </xf>
    <xf numFmtId="164" fontId="5" fillId="5" borderId="38" xfId="0" applyNumberFormat="1" applyFont="1" applyFill="1" applyBorder="1" applyAlignment="1">
      <alignment horizontal="center" vertical="top"/>
    </xf>
    <xf numFmtId="0" fontId="6" fillId="0" borderId="37" xfId="0" applyFont="1" applyFill="1" applyBorder="1" applyAlignment="1">
      <alignment horizontal="left" vertical="top" wrapText="1"/>
    </xf>
    <xf numFmtId="0" fontId="6" fillId="0" borderId="36" xfId="0" applyNumberFormat="1" applyFont="1" applyFill="1" applyBorder="1" applyAlignment="1">
      <alignment horizontal="center" vertical="top"/>
    </xf>
    <xf numFmtId="0" fontId="6" fillId="0" borderId="59" xfId="0" applyFont="1" applyFill="1" applyBorder="1" applyAlignment="1">
      <alignment horizontal="center" vertical="top"/>
    </xf>
    <xf numFmtId="164" fontId="5" fillId="7" borderId="37" xfId="0" applyNumberFormat="1" applyFont="1" applyFill="1" applyBorder="1" applyAlignment="1">
      <alignment horizontal="center" vertical="top"/>
    </xf>
    <xf numFmtId="164" fontId="5" fillId="5" borderId="18" xfId="0" applyNumberFormat="1" applyFont="1" applyFill="1" applyBorder="1" applyAlignment="1">
      <alignment horizontal="center" vertical="top"/>
    </xf>
    <xf numFmtId="164" fontId="5" fillId="5" borderId="19" xfId="0" applyNumberFormat="1" applyFont="1" applyFill="1" applyBorder="1" applyAlignment="1">
      <alignment horizontal="center" vertical="top"/>
    </xf>
    <xf numFmtId="0" fontId="6" fillId="0" borderId="22" xfId="0" applyFont="1" applyBorder="1" applyAlignment="1">
      <alignment horizontal="center" vertical="top" wrapText="1"/>
    </xf>
    <xf numFmtId="164" fontId="6" fillId="4" borderId="25" xfId="0" applyNumberFormat="1" applyFont="1" applyFill="1" applyBorder="1" applyAlignment="1">
      <alignment horizontal="center" vertical="top" wrapText="1"/>
    </xf>
    <xf numFmtId="164" fontId="6" fillId="4" borderId="22" xfId="0" applyNumberFormat="1" applyFont="1" applyFill="1" applyBorder="1" applyAlignment="1">
      <alignment horizontal="center" vertical="top" wrapText="1"/>
    </xf>
    <xf numFmtId="0" fontId="5" fillId="5" borderId="18" xfId="0" applyFont="1" applyFill="1" applyBorder="1" applyAlignment="1">
      <alignment horizontal="center" vertical="top"/>
    </xf>
    <xf numFmtId="0" fontId="6" fillId="0" borderId="27" xfId="0" applyFont="1" applyFill="1" applyBorder="1" applyAlignment="1">
      <alignment horizontal="left" vertical="top" wrapText="1"/>
    </xf>
    <xf numFmtId="0" fontId="6" fillId="0" borderId="28"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3" borderId="24"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6" fillId="0" borderId="34" xfId="0" applyNumberFormat="1" applyFont="1" applyFill="1" applyBorder="1" applyAlignment="1">
      <alignment horizontal="center" vertical="top"/>
    </xf>
    <xf numFmtId="49" fontId="6" fillId="2" borderId="27" xfId="0" applyNumberFormat="1" applyFont="1" applyFill="1" applyBorder="1" applyAlignment="1">
      <alignment horizontal="center" vertical="top"/>
    </xf>
    <xf numFmtId="0" fontId="5" fillId="5" borderId="37" xfId="0" applyFont="1" applyFill="1" applyBorder="1" applyAlignment="1">
      <alignment horizontal="center" vertical="top"/>
    </xf>
    <xf numFmtId="0" fontId="6" fillId="0" borderId="26" xfId="0" applyFont="1" applyFill="1" applyBorder="1" applyAlignment="1">
      <alignment horizontal="center" vertical="top" wrapText="1"/>
    </xf>
    <xf numFmtId="0" fontId="6" fillId="0" borderId="23" xfId="0" applyFont="1" applyFill="1" applyBorder="1" applyAlignment="1">
      <alignment horizontal="center" vertical="top"/>
    </xf>
    <xf numFmtId="164" fontId="5" fillId="5" borderId="16" xfId="0" applyNumberFormat="1" applyFont="1" applyFill="1" applyBorder="1" applyAlignment="1">
      <alignment horizontal="center" vertical="top"/>
    </xf>
    <xf numFmtId="49" fontId="5" fillId="6" borderId="2" xfId="0" applyNumberFormat="1" applyFont="1" applyFill="1" applyBorder="1" applyAlignment="1">
      <alignment horizontal="center" vertical="top"/>
    </xf>
    <xf numFmtId="164" fontId="5" fillId="6" borderId="15" xfId="0" applyNumberFormat="1" applyFont="1" applyFill="1" applyBorder="1" applyAlignment="1">
      <alignment horizontal="center" vertical="top"/>
    </xf>
    <xf numFmtId="0" fontId="6" fillId="2" borderId="37" xfId="0" applyFont="1" applyFill="1" applyBorder="1" applyAlignment="1">
      <alignment vertical="top"/>
    </xf>
    <xf numFmtId="164" fontId="5" fillId="3" borderId="8" xfId="0" applyNumberFormat="1" applyFont="1" applyFill="1" applyBorder="1" applyAlignment="1">
      <alignment horizontal="center" vertical="top"/>
    </xf>
    <xf numFmtId="0" fontId="6" fillId="3" borderId="21" xfId="0" applyFont="1" applyFill="1" applyBorder="1" applyAlignment="1">
      <alignment horizontal="center" vertical="top" wrapText="1"/>
    </xf>
    <xf numFmtId="0" fontId="6" fillId="4" borderId="23" xfId="0" applyFont="1" applyFill="1" applyBorder="1" applyAlignment="1">
      <alignment horizontal="center" vertical="top"/>
    </xf>
    <xf numFmtId="0" fontId="6" fillId="0" borderId="30" xfId="0" applyFont="1" applyFill="1" applyBorder="1" applyAlignment="1">
      <alignment horizontal="center" vertical="top"/>
    </xf>
    <xf numFmtId="49" fontId="5" fillId="0" borderId="23" xfId="0" applyNumberFormat="1" applyFont="1" applyBorder="1" applyAlignment="1">
      <alignment horizontal="center" vertical="top"/>
    </xf>
    <xf numFmtId="0" fontId="6" fillId="0" borderId="24" xfId="0" applyFont="1" applyFill="1" applyBorder="1" applyAlignment="1">
      <alignment vertical="top" wrapText="1"/>
    </xf>
    <xf numFmtId="49" fontId="8" fillId="0" borderId="25" xfId="0" applyNumberFormat="1" applyFont="1" applyBorder="1" applyAlignment="1">
      <alignment horizontal="center" vertical="top"/>
    </xf>
    <xf numFmtId="49" fontId="5" fillId="2" borderId="42"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0" fontId="6" fillId="0" borderId="62" xfId="0" applyFont="1" applyFill="1" applyBorder="1" applyAlignment="1">
      <alignment horizontal="left" vertical="top" wrapText="1"/>
    </xf>
    <xf numFmtId="0" fontId="6" fillId="0" borderId="13" xfId="0" applyNumberFormat="1" applyFont="1" applyFill="1" applyBorder="1" applyAlignment="1">
      <alignment horizontal="center" vertical="top" wrapText="1"/>
    </xf>
    <xf numFmtId="164" fontId="5" fillId="7" borderId="38" xfId="0" applyNumberFormat="1" applyFont="1" applyFill="1" applyBorder="1" applyAlignment="1">
      <alignment horizontal="center" vertical="top"/>
    </xf>
    <xf numFmtId="164" fontId="6" fillId="0" borderId="24" xfId="0" applyNumberFormat="1" applyFont="1" applyFill="1" applyBorder="1" applyAlignment="1">
      <alignment horizontal="center" vertical="top" wrapText="1"/>
    </xf>
    <xf numFmtId="164" fontId="6" fillId="0" borderId="13" xfId="0" applyNumberFormat="1" applyFont="1" applyFill="1" applyBorder="1" applyAlignment="1">
      <alignment horizontal="center" vertical="top"/>
    </xf>
    <xf numFmtId="164" fontId="5" fillId="5" borderId="36" xfId="0" applyNumberFormat="1" applyFont="1" applyFill="1" applyBorder="1" applyAlignment="1">
      <alignment horizontal="center" vertical="top"/>
    </xf>
    <xf numFmtId="164" fontId="5" fillId="5" borderId="56" xfId="0" applyNumberFormat="1" applyFont="1" applyFill="1" applyBorder="1" applyAlignment="1">
      <alignment horizontal="center" vertical="top"/>
    </xf>
    <xf numFmtId="49" fontId="20" fillId="0" borderId="38" xfId="0" applyNumberFormat="1" applyFont="1" applyBorder="1" applyAlignment="1">
      <alignment horizontal="center" vertical="top"/>
    </xf>
    <xf numFmtId="0" fontId="7" fillId="5" borderId="27" xfId="0" applyFont="1" applyFill="1" applyBorder="1" applyAlignment="1">
      <alignment horizontal="center" vertical="top"/>
    </xf>
    <xf numFmtId="0" fontId="22" fillId="0" borderId="0" xfId="0" applyFont="1"/>
    <xf numFmtId="0" fontId="11" fillId="0" borderId="11" xfId="0" applyFont="1" applyBorder="1" applyAlignment="1">
      <alignment horizontal="center" vertical="top" wrapText="1"/>
    </xf>
    <xf numFmtId="0" fontId="11" fillId="0" borderId="12" xfId="0" applyFont="1" applyBorder="1" applyAlignment="1">
      <alignment vertical="top" wrapText="1"/>
    </xf>
    <xf numFmtId="0" fontId="11" fillId="0" borderId="25" xfId="0" applyFont="1" applyBorder="1" applyAlignment="1">
      <alignment horizontal="center" vertical="top" wrapText="1"/>
    </xf>
    <xf numFmtId="0" fontId="10" fillId="0" borderId="58" xfId="0" applyFont="1" applyBorder="1" applyAlignment="1">
      <alignment vertical="top" wrapText="1"/>
    </xf>
    <xf numFmtId="0" fontId="11" fillId="0" borderId="14" xfId="0" applyFont="1" applyBorder="1" applyAlignment="1">
      <alignment horizontal="center" vertical="top" wrapText="1"/>
    </xf>
    <xf numFmtId="0" fontId="10" fillId="0" borderId="41" xfId="0" applyFont="1" applyBorder="1" applyAlignment="1">
      <alignment vertical="top" wrapText="1"/>
    </xf>
    <xf numFmtId="0" fontId="11" fillId="0" borderId="38" xfId="0" applyFont="1" applyBorder="1" applyAlignment="1">
      <alignment horizontal="center" vertical="top" wrapText="1"/>
    </xf>
    <xf numFmtId="0" fontId="10" fillId="0" borderId="40" xfId="0" applyFont="1" applyBorder="1" applyAlignment="1">
      <alignment vertical="top" wrapText="1"/>
    </xf>
    <xf numFmtId="0" fontId="6" fillId="0" borderId="43" xfId="0" applyFont="1" applyFill="1" applyBorder="1" applyAlignment="1">
      <alignment horizontal="center" vertical="top"/>
    </xf>
    <xf numFmtId="164" fontId="6" fillId="4" borderId="5" xfId="0" applyNumberFormat="1" applyFont="1" applyFill="1" applyBorder="1" applyAlignment="1">
      <alignment horizontal="center" vertical="top"/>
    </xf>
    <xf numFmtId="0" fontId="9" fillId="0" borderId="31" xfId="0" applyFont="1" applyBorder="1" applyAlignment="1"/>
    <xf numFmtId="164" fontId="5" fillId="2" borderId="36" xfId="0" applyNumberFormat="1" applyFont="1" applyFill="1" applyBorder="1" applyAlignment="1">
      <alignment horizontal="center" vertical="top"/>
    </xf>
    <xf numFmtId="164" fontId="5" fillId="6" borderId="21" xfId="0" applyNumberFormat="1" applyFont="1" applyFill="1" applyBorder="1" applyAlignment="1">
      <alignment horizontal="center" vertical="top"/>
    </xf>
    <xf numFmtId="164" fontId="5" fillId="3" borderId="10" xfId="0" applyNumberFormat="1" applyFont="1" applyFill="1" applyBorder="1" applyAlignment="1">
      <alignment horizontal="center" vertical="top"/>
    </xf>
    <xf numFmtId="164" fontId="5" fillId="2" borderId="40" xfId="0" applyNumberFormat="1" applyFont="1" applyFill="1" applyBorder="1" applyAlignment="1">
      <alignment horizontal="center" vertical="top"/>
    </xf>
    <xf numFmtId="164" fontId="5" fillId="3" borderId="11" xfId="0" applyNumberFormat="1" applyFont="1" applyFill="1" applyBorder="1" applyAlignment="1">
      <alignment horizontal="center" vertical="top"/>
    </xf>
    <xf numFmtId="164" fontId="5" fillId="2" borderId="38" xfId="0" applyNumberFormat="1" applyFont="1" applyFill="1" applyBorder="1" applyAlignment="1">
      <alignment horizontal="center" vertical="top"/>
    </xf>
    <xf numFmtId="164" fontId="5" fillId="6" borderId="19" xfId="0" applyNumberFormat="1" applyFont="1" applyFill="1" applyBorder="1" applyAlignment="1">
      <alignment horizontal="center" vertical="top"/>
    </xf>
    <xf numFmtId="164" fontId="6" fillId="0" borderId="20" xfId="0" applyNumberFormat="1" applyFont="1" applyBorder="1" applyAlignment="1">
      <alignment horizontal="center" vertical="center"/>
    </xf>
    <xf numFmtId="164" fontId="6" fillId="0" borderId="54" xfId="0" applyNumberFormat="1" applyFont="1" applyFill="1" applyBorder="1" applyAlignment="1">
      <alignment horizontal="center" vertical="center"/>
    </xf>
    <xf numFmtId="164" fontId="5" fillId="3" borderId="21" xfId="0" applyNumberFormat="1" applyFont="1" applyFill="1" applyBorder="1" applyAlignment="1">
      <alignment horizontal="center" vertical="center"/>
    </xf>
    <xf numFmtId="49" fontId="20" fillId="0" borderId="32" xfId="0" applyNumberFormat="1" applyFont="1" applyBorder="1" applyAlignment="1">
      <alignment horizontal="center" vertical="top"/>
    </xf>
    <xf numFmtId="49" fontId="5" fillId="2" borderId="43"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0" fontId="6" fillId="0" borderId="31" xfId="0" applyFont="1" applyFill="1" applyBorder="1" applyAlignment="1">
      <alignment horizontal="left" vertical="top" wrapText="1"/>
    </xf>
    <xf numFmtId="49" fontId="20" fillId="0" borderId="5" xfId="0" applyNumberFormat="1" applyFont="1" applyBorder="1" applyAlignment="1">
      <alignment horizontal="center" vertical="top"/>
    </xf>
    <xf numFmtId="0" fontId="6" fillId="0" borderId="26" xfId="0" applyFont="1" applyFill="1" applyBorder="1" applyAlignment="1">
      <alignment vertical="top" wrapText="1"/>
    </xf>
    <xf numFmtId="0" fontId="23" fillId="0" borderId="0" xfId="0" applyFont="1" applyAlignment="1">
      <alignment vertical="top"/>
    </xf>
    <xf numFmtId="0" fontId="23" fillId="0" borderId="0" xfId="0" applyNumberFormat="1" applyFont="1" applyAlignment="1">
      <alignment vertical="top"/>
    </xf>
    <xf numFmtId="0" fontId="23" fillId="0" borderId="0" xfId="0" applyFont="1" applyAlignment="1">
      <alignment horizontal="center" vertical="top"/>
    </xf>
    <xf numFmtId="0" fontId="25" fillId="0" borderId="0" xfId="0" applyFont="1" applyAlignment="1">
      <alignment vertical="top"/>
    </xf>
    <xf numFmtId="0" fontId="23" fillId="0" borderId="0" xfId="0" applyFont="1" applyBorder="1" applyAlignment="1">
      <alignment vertical="top"/>
    </xf>
    <xf numFmtId="0" fontId="6" fillId="0" borderId="0" xfId="0" applyFont="1" applyFill="1" applyAlignment="1">
      <alignment horizontal="center" vertical="top"/>
    </xf>
    <xf numFmtId="0" fontId="20" fillId="8" borderId="45" xfId="0" applyFont="1" applyFill="1" applyBorder="1" applyAlignment="1">
      <alignment vertical="top" wrapText="1"/>
    </xf>
    <xf numFmtId="0" fontId="20" fillId="8" borderId="30" xfId="0" applyFont="1" applyFill="1" applyBorder="1" applyAlignment="1">
      <alignment vertical="top" wrapText="1"/>
    </xf>
    <xf numFmtId="49" fontId="2" fillId="8" borderId="30" xfId="0" applyNumberFormat="1" applyFont="1" applyFill="1" applyBorder="1" applyAlignment="1">
      <alignment horizontal="center" vertical="top"/>
    </xf>
    <xf numFmtId="49" fontId="2" fillId="8" borderId="45" xfId="0" applyNumberFormat="1" applyFont="1" applyFill="1" applyBorder="1" applyAlignment="1">
      <alignment horizontal="center" vertical="top"/>
    </xf>
    <xf numFmtId="0" fontId="20" fillId="8" borderId="1" xfId="0" applyFont="1" applyFill="1" applyBorder="1" applyAlignment="1">
      <alignment vertical="top" wrapText="1"/>
    </xf>
    <xf numFmtId="0" fontId="2" fillId="8" borderId="28" xfId="0" applyFont="1" applyFill="1" applyBorder="1" applyAlignment="1">
      <alignment horizontal="center" vertical="top"/>
    </xf>
    <xf numFmtId="0" fontId="20" fillId="0" borderId="42" xfId="0" applyFont="1" applyBorder="1" applyAlignment="1">
      <alignment horizontal="center" vertical="center" wrapText="1"/>
    </xf>
    <xf numFmtId="0" fontId="20" fillId="0" borderId="25" xfId="0" applyFont="1" applyFill="1" applyBorder="1" applyAlignment="1">
      <alignment horizontal="center" vertical="center" wrapText="1"/>
    </xf>
    <xf numFmtId="164" fontId="17" fillId="0" borderId="21" xfId="0" applyNumberFormat="1" applyFont="1" applyBorder="1" applyAlignment="1">
      <alignment horizontal="center" vertical="center"/>
    </xf>
    <xf numFmtId="164" fontId="13" fillId="0" borderId="52" xfId="0" applyNumberFormat="1" applyFont="1" applyBorder="1" applyAlignment="1">
      <alignment horizontal="center" vertical="top"/>
    </xf>
    <xf numFmtId="164" fontId="13" fillId="0" borderId="32" xfId="0" applyNumberFormat="1" applyFont="1" applyBorder="1" applyAlignment="1">
      <alignment horizontal="center" vertical="top"/>
    </xf>
    <xf numFmtId="164" fontId="13" fillId="0" borderId="51" xfId="0" applyNumberFormat="1" applyFont="1" applyBorder="1" applyAlignment="1">
      <alignment horizontal="center" vertical="top"/>
    </xf>
    <xf numFmtId="164" fontId="13" fillId="0" borderId="47" xfId="0" applyNumberFormat="1" applyFont="1" applyBorder="1" applyAlignment="1">
      <alignment horizontal="center" vertical="top"/>
    </xf>
    <xf numFmtId="164" fontId="13" fillId="0" borderId="65" xfId="0" applyNumberFormat="1" applyFont="1" applyBorder="1" applyAlignment="1">
      <alignment horizontal="center" vertical="top"/>
    </xf>
    <xf numFmtId="164" fontId="13" fillId="0" borderId="66" xfId="0" applyNumberFormat="1" applyFont="1" applyBorder="1" applyAlignment="1">
      <alignment horizontal="center" vertical="top"/>
    </xf>
    <xf numFmtId="164" fontId="17" fillId="8" borderId="21" xfId="0" applyNumberFormat="1" applyFont="1" applyFill="1" applyBorder="1" applyAlignment="1">
      <alignment horizontal="center" vertical="top"/>
    </xf>
    <xf numFmtId="164" fontId="17" fillId="5" borderId="21" xfId="0" applyNumberFormat="1" applyFont="1" applyFill="1" applyBorder="1" applyAlignment="1">
      <alignment horizontal="center" vertical="top"/>
    </xf>
    <xf numFmtId="164" fontId="5" fillId="0" borderId="11" xfId="0" applyNumberFormat="1" applyFont="1" applyBorder="1" applyAlignment="1">
      <alignment horizontal="center" vertical="center"/>
    </xf>
    <xf numFmtId="164" fontId="6" fillId="0" borderId="32" xfId="0" applyNumberFormat="1" applyFont="1" applyBorder="1" applyAlignment="1">
      <alignment horizontal="center" vertical="top"/>
    </xf>
    <xf numFmtId="164" fontId="6" fillId="0" borderId="47" xfId="0" applyNumberFormat="1" applyFont="1" applyBorder="1" applyAlignment="1">
      <alignment horizontal="center" vertical="top"/>
    </xf>
    <xf numFmtId="164" fontId="6" fillId="0" borderId="66" xfId="0" applyNumberFormat="1" applyFont="1" applyBorder="1" applyAlignment="1">
      <alignment horizontal="center" vertical="top"/>
    </xf>
    <xf numFmtId="164" fontId="5" fillId="8" borderId="11" xfId="0" applyNumberFormat="1" applyFont="1" applyFill="1" applyBorder="1" applyAlignment="1">
      <alignment horizontal="center" vertical="top"/>
    </xf>
    <xf numFmtId="164" fontId="5" fillId="5" borderId="11" xfId="0" applyNumberFormat="1" applyFont="1" applyFill="1" applyBorder="1" applyAlignment="1">
      <alignment horizontal="center" vertical="top"/>
    </xf>
    <xf numFmtId="0" fontId="6" fillId="0" borderId="51" xfId="0" applyFont="1" applyFill="1" applyBorder="1" applyAlignment="1">
      <alignment vertical="top" wrapText="1"/>
    </xf>
    <xf numFmtId="0" fontId="6" fillId="0" borderId="49" xfId="0" applyFont="1" applyFill="1" applyBorder="1" applyAlignment="1">
      <alignment horizontal="center" vertical="top"/>
    </xf>
    <xf numFmtId="0" fontId="6" fillId="4" borderId="24" xfId="0" applyFont="1" applyFill="1" applyBorder="1" applyAlignment="1">
      <alignment horizontal="center" vertical="top"/>
    </xf>
    <xf numFmtId="0" fontId="6" fillId="0" borderId="31" xfId="0" applyFont="1" applyFill="1" applyBorder="1" applyAlignment="1">
      <alignment horizontal="center" vertical="top"/>
    </xf>
    <xf numFmtId="49" fontId="5" fillId="3" borderId="44" xfId="0" applyNumberFormat="1" applyFont="1" applyFill="1" applyBorder="1" applyAlignment="1">
      <alignment horizontal="center" vertical="top"/>
    </xf>
    <xf numFmtId="0" fontId="6" fillId="0" borderId="46" xfId="0" applyFont="1" applyFill="1" applyBorder="1" applyAlignment="1">
      <alignment horizontal="left" vertical="top" wrapText="1"/>
    </xf>
    <xf numFmtId="49" fontId="20" fillId="0" borderId="14" xfId="0" applyNumberFormat="1" applyFont="1" applyBorder="1" applyAlignment="1">
      <alignment horizontal="center" vertical="top"/>
    </xf>
    <xf numFmtId="0" fontId="5" fillId="0" borderId="59" xfId="0" applyFont="1" applyFill="1" applyBorder="1" applyAlignment="1">
      <alignment horizontal="center" vertical="top"/>
    </xf>
    <xf numFmtId="164" fontId="6" fillId="0" borderId="66" xfId="0" applyNumberFormat="1" applyFont="1" applyFill="1" applyBorder="1" applyAlignment="1">
      <alignment horizontal="center" vertical="top"/>
    </xf>
    <xf numFmtId="0" fontId="20" fillId="0" borderId="49" xfId="0" applyFont="1" applyFill="1" applyBorder="1" applyAlignment="1">
      <alignment horizontal="center" vertical="top" wrapText="1"/>
    </xf>
    <xf numFmtId="0" fontId="20" fillId="0" borderId="61" xfId="3" applyNumberFormat="1" applyFont="1" applyFill="1" applyBorder="1" applyAlignment="1">
      <alignment horizontal="center" vertical="top"/>
    </xf>
    <xf numFmtId="0" fontId="20" fillId="0" borderId="36" xfId="3" applyNumberFormat="1" applyFont="1" applyFill="1" applyBorder="1" applyAlignment="1">
      <alignment horizontal="center" vertical="top"/>
    </xf>
    <xf numFmtId="0" fontId="6" fillId="0" borderId="49" xfId="3" applyFont="1" applyFill="1" applyBorder="1" applyAlignment="1">
      <alignment horizontal="center" vertical="top"/>
    </xf>
    <xf numFmtId="0" fontId="6" fillId="0" borderId="36" xfId="3" applyNumberFormat="1" applyFont="1" applyFill="1" applyBorder="1" applyAlignment="1">
      <alignment horizontal="center" vertical="top"/>
    </xf>
    <xf numFmtId="0" fontId="6" fillId="0" borderId="13" xfId="3" applyFont="1" applyFill="1" applyBorder="1" applyAlignment="1">
      <alignment horizontal="center" vertical="top"/>
    </xf>
    <xf numFmtId="0" fontId="6" fillId="0" borderId="37" xfId="3" applyNumberFormat="1" applyFont="1" applyFill="1" applyBorder="1" applyAlignment="1">
      <alignment horizontal="center" vertical="top"/>
    </xf>
    <xf numFmtId="49" fontId="26" fillId="0" borderId="32" xfId="0" applyNumberFormat="1" applyFont="1" applyBorder="1" applyAlignment="1">
      <alignment horizontal="center" vertical="top"/>
    </xf>
    <xf numFmtId="49" fontId="26" fillId="0" borderId="42" xfId="0" applyNumberFormat="1" applyFont="1" applyBorder="1" applyAlignment="1">
      <alignment horizontal="center" vertical="top" wrapText="1"/>
    </xf>
    <xf numFmtId="0" fontId="27" fillId="0" borderId="39" xfId="0" applyFont="1" applyBorder="1" applyAlignment="1">
      <alignment horizontal="center" vertical="top" wrapText="1"/>
    </xf>
    <xf numFmtId="49" fontId="5" fillId="2" borderId="65" xfId="0" applyNumberFormat="1" applyFont="1" applyFill="1" applyBorder="1" applyAlignment="1">
      <alignment horizontal="center" vertical="top"/>
    </xf>
    <xf numFmtId="49" fontId="5" fillId="0" borderId="44" xfId="0" applyNumberFormat="1" applyFont="1" applyBorder="1" applyAlignment="1">
      <alignment horizontal="center" vertical="top"/>
    </xf>
    <xf numFmtId="49" fontId="26" fillId="0" borderId="25" xfId="0" applyNumberFormat="1" applyFont="1" applyBorder="1" applyAlignment="1">
      <alignment horizontal="center" vertical="top" wrapText="1"/>
    </xf>
    <xf numFmtId="164" fontId="6" fillId="0" borderId="69" xfId="0" applyNumberFormat="1" applyFont="1" applyFill="1" applyBorder="1" applyAlignment="1">
      <alignment horizontal="center" vertical="top"/>
    </xf>
    <xf numFmtId="0" fontId="6" fillId="0" borderId="65" xfId="0" applyFont="1" applyFill="1" applyBorder="1" applyAlignment="1">
      <alignment vertical="top" wrapText="1"/>
    </xf>
    <xf numFmtId="0" fontId="6" fillId="0" borderId="44" xfId="0" applyFont="1" applyFill="1" applyBorder="1" applyAlignment="1">
      <alignment horizontal="center" vertical="top"/>
    </xf>
    <xf numFmtId="0" fontId="6" fillId="0" borderId="57" xfId="0" applyFont="1" applyFill="1" applyBorder="1" applyAlignment="1">
      <alignment vertical="top" wrapText="1"/>
    </xf>
    <xf numFmtId="0" fontId="6" fillId="0" borderId="16" xfId="0" applyFont="1" applyFill="1" applyBorder="1" applyAlignment="1">
      <alignment horizontal="center" vertical="top"/>
    </xf>
    <xf numFmtId="0" fontId="6" fillId="0" borderId="16" xfId="3" applyFont="1" applyFill="1" applyBorder="1" applyAlignment="1">
      <alignment horizontal="center" vertical="top"/>
    </xf>
    <xf numFmtId="49" fontId="5" fillId="2" borderId="2" xfId="0" applyNumberFormat="1" applyFont="1" applyFill="1" applyBorder="1" applyAlignment="1">
      <alignment horizontal="center" vertical="top"/>
    </xf>
    <xf numFmtId="49" fontId="5" fillId="3" borderId="3" xfId="0" applyNumberFormat="1" applyFont="1" applyFill="1" applyBorder="1" applyAlignment="1">
      <alignment horizontal="center" vertical="top"/>
    </xf>
    <xf numFmtId="49" fontId="5" fillId="3" borderId="8" xfId="0" applyNumberFormat="1" applyFont="1" applyFill="1" applyBorder="1" applyAlignment="1">
      <alignment horizontal="center" vertical="top"/>
    </xf>
    <xf numFmtId="0" fontId="6" fillId="3" borderId="10" xfId="0" applyFont="1" applyFill="1" applyBorder="1" applyAlignment="1">
      <alignment vertical="top" wrapText="1"/>
    </xf>
    <xf numFmtId="0" fontId="6" fillId="3" borderId="10" xfId="0" applyFont="1" applyFill="1" applyBorder="1" applyAlignment="1">
      <alignment horizontal="center" vertical="top" wrapText="1"/>
    </xf>
    <xf numFmtId="0" fontId="6" fillId="0" borderId="36" xfId="0" applyNumberFormat="1" applyFont="1" applyFill="1" applyBorder="1" applyAlignment="1">
      <alignment horizontal="center" vertical="top"/>
    </xf>
    <xf numFmtId="0" fontId="6" fillId="0" borderId="43" xfId="0" applyFont="1" applyFill="1" applyBorder="1" applyAlignment="1">
      <alignment vertical="top" wrapText="1"/>
    </xf>
    <xf numFmtId="0" fontId="6" fillId="0" borderId="4" xfId="0" applyFont="1" applyFill="1" applyBorder="1" applyAlignment="1">
      <alignment horizontal="center" vertical="top"/>
    </xf>
    <xf numFmtId="164" fontId="5" fillId="5" borderId="18" xfId="0" applyNumberFormat="1" applyFont="1" applyFill="1" applyBorder="1" applyAlignment="1">
      <alignment horizontal="center" vertical="top"/>
    </xf>
    <xf numFmtId="164" fontId="5" fillId="5" borderId="19" xfId="0" applyNumberFormat="1" applyFont="1" applyFill="1" applyBorder="1" applyAlignment="1">
      <alignment horizontal="center" vertical="top"/>
    </xf>
    <xf numFmtId="49" fontId="5" fillId="2" borderId="21" xfId="0" applyNumberFormat="1" applyFont="1" applyFill="1" applyBorder="1" applyAlignment="1">
      <alignment horizontal="center" vertical="top"/>
    </xf>
    <xf numFmtId="0" fontId="6" fillId="0" borderId="22" xfId="0" applyFont="1" applyBorder="1" applyAlignment="1">
      <alignment horizontal="center" vertical="top" wrapText="1"/>
    </xf>
    <xf numFmtId="164" fontId="6" fillId="4" borderId="25" xfId="0" applyNumberFormat="1" applyFont="1" applyFill="1" applyBorder="1" applyAlignment="1">
      <alignment horizontal="center" vertical="top" wrapText="1"/>
    </xf>
    <xf numFmtId="164" fontId="6" fillId="4" borderId="22" xfId="0" applyNumberFormat="1" applyFont="1" applyFill="1" applyBorder="1" applyAlignment="1">
      <alignment horizontal="center" vertical="top" wrapText="1"/>
    </xf>
    <xf numFmtId="0" fontId="5" fillId="5" borderId="18" xfId="0" applyFont="1" applyFill="1" applyBorder="1" applyAlignment="1">
      <alignment horizontal="center" vertical="top"/>
    </xf>
    <xf numFmtId="0" fontId="6" fillId="0" borderId="27" xfId="0" applyFont="1" applyFill="1" applyBorder="1" applyAlignment="1">
      <alignment horizontal="left" vertical="top" wrapText="1"/>
    </xf>
    <xf numFmtId="0" fontId="6" fillId="0" borderId="28" xfId="0" applyNumberFormat="1" applyFont="1" applyFill="1" applyBorder="1" applyAlignment="1">
      <alignment horizontal="center" vertical="top"/>
    </xf>
    <xf numFmtId="0" fontId="6" fillId="0" borderId="34" xfId="0" applyNumberFormat="1" applyFont="1" applyFill="1" applyBorder="1" applyAlignment="1">
      <alignment horizontal="center" vertical="top"/>
    </xf>
    <xf numFmtId="0" fontId="6" fillId="0" borderId="23" xfId="0" applyFont="1" applyFill="1" applyBorder="1" applyAlignment="1">
      <alignment horizontal="center" vertical="top"/>
    </xf>
    <xf numFmtId="164" fontId="5" fillId="5" borderId="16" xfId="0" applyNumberFormat="1" applyFont="1" applyFill="1" applyBorder="1" applyAlignment="1">
      <alignment horizontal="center" vertical="top"/>
    </xf>
    <xf numFmtId="164" fontId="5" fillId="3" borderId="8" xfId="0" applyNumberFormat="1" applyFont="1" applyFill="1" applyBorder="1" applyAlignment="1">
      <alignment horizontal="center" vertical="top"/>
    </xf>
    <xf numFmtId="0" fontId="6" fillId="3" borderId="21" xfId="0" applyFont="1" applyFill="1" applyBorder="1" applyAlignment="1">
      <alignment horizontal="center" vertical="top" wrapText="1"/>
    </xf>
    <xf numFmtId="164" fontId="6" fillId="0" borderId="24" xfId="0" applyNumberFormat="1" applyFont="1" applyFill="1" applyBorder="1" applyAlignment="1">
      <alignment horizontal="center" vertical="top" wrapText="1"/>
    </xf>
    <xf numFmtId="164" fontId="5" fillId="5" borderId="15" xfId="0" applyNumberFormat="1" applyFont="1" applyFill="1" applyBorder="1" applyAlignment="1">
      <alignment horizontal="center" vertical="top"/>
    </xf>
    <xf numFmtId="0" fontId="6" fillId="0" borderId="26" xfId="0" applyFont="1" applyFill="1" applyBorder="1" applyAlignment="1">
      <alignment vertical="top" wrapText="1"/>
    </xf>
    <xf numFmtId="49" fontId="5" fillId="3" borderId="24" xfId="0" applyNumberFormat="1" applyFont="1" applyFill="1" applyBorder="1" applyAlignment="1">
      <alignment horizontal="center" vertical="top" wrapText="1"/>
    </xf>
    <xf numFmtId="49" fontId="5" fillId="0" borderId="23" xfId="0" applyNumberFormat="1" applyFont="1" applyBorder="1" applyAlignment="1">
      <alignment horizontal="center" vertical="top" wrapText="1"/>
    </xf>
    <xf numFmtId="0" fontId="9" fillId="0" borderId="28" xfId="0" applyFont="1" applyBorder="1" applyAlignment="1">
      <alignment horizontal="center" vertical="top" wrapText="1"/>
    </xf>
    <xf numFmtId="164" fontId="5" fillId="5" borderId="2" xfId="0" applyNumberFormat="1" applyFont="1" applyFill="1" applyBorder="1" applyAlignment="1">
      <alignment horizontal="center" vertical="top"/>
    </xf>
    <xf numFmtId="0" fontId="6" fillId="3" borderId="12" xfId="0" applyFont="1" applyFill="1" applyBorder="1" applyAlignment="1">
      <alignment horizontal="center" vertical="top" wrapText="1"/>
    </xf>
    <xf numFmtId="49" fontId="5" fillId="3" borderId="36" xfId="0" applyNumberFormat="1" applyFont="1" applyFill="1" applyBorder="1" applyAlignment="1">
      <alignment horizontal="center" vertical="top" wrapText="1"/>
    </xf>
    <xf numFmtId="0" fontId="5" fillId="5" borderId="69" xfId="0" applyFont="1" applyFill="1" applyBorder="1" applyAlignment="1">
      <alignment horizontal="center" vertical="top"/>
    </xf>
    <xf numFmtId="164" fontId="5" fillId="5" borderId="44" xfId="0" applyNumberFormat="1" applyFont="1" applyFill="1" applyBorder="1" applyAlignment="1">
      <alignment horizontal="center" vertical="top"/>
    </xf>
    <xf numFmtId="164" fontId="5" fillId="5" borderId="66" xfId="0" applyNumberFormat="1" applyFont="1" applyFill="1" applyBorder="1" applyAlignment="1">
      <alignment horizontal="center" vertical="top"/>
    </xf>
    <xf numFmtId="164" fontId="5" fillId="5" borderId="69" xfId="0" applyNumberFormat="1" applyFont="1" applyFill="1" applyBorder="1" applyAlignment="1">
      <alignment horizontal="center" vertical="top"/>
    </xf>
    <xf numFmtId="0" fontId="6" fillId="0" borderId="6" xfId="0" applyFont="1" applyFill="1" applyBorder="1" applyAlignment="1">
      <alignment horizontal="left" vertical="top" wrapText="1"/>
    </xf>
    <xf numFmtId="49" fontId="5" fillId="2" borderId="42" xfId="0" applyNumberFormat="1" applyFont="1" applyFill="1" applyBorder="1" applyAlignment="1">
      <alignment horizontal="center" vertical="top" wrapText="1"/>
    </xf>
    <xf numFmtId="49" fontId="5" fillId="2" borderId="39" xfId="0" applyNumberFormat="1" applyFont="1" applyFill="1" applyBorder="1" applyAlignment="1">
      <alignment horizontal="center" vertical="top" wrapText="1"/>
    </xf>
    <xf numFmtId="49" fontId="20" fillId="0" borderId="5" xfId="0" applyNumberFormat="1" applyFont="1" applyBorder="1" applyAlignment="1">
      <alignment horizontal="center" vertical="top"/>
    </xf>
    <xf numFmtId="49" fontId="5" fillId="0" borderId="28" xfId="0" applyNumberFormat="1" applyFont="1" applyBorder="1" applyAlignment="1">
      <alignment horizontal="center" vertical="top"/>
    </xf>
    <xf numFmtId="49" fontId="20" fillId="0" borderId="38" xfId="0" applyNumberFormat="1" applyFont="1" applyBorder="1" applyAlignment="1">
      <alignment horizontal="center" vertical="top"/>
    </xf>
    <xf numFmtId="49" fontId="5" fillId="3" borderId="28" xfId="0" applyNumberFormat="1" applyFont="1" applyFill="1" applyBorder="1" applyAlignment="1">
      <alignment horizontal="center" vertical="top"/>
    </xf>
    <xf numFmtId="49" fontId="20" fillId="0" borderId="61" xfId="3" applyNumberFormat="1" applyFont="1" applyFill="1" applyBorder="1" applyAlignment="1">
      <alignment horizontal="center" vertical="top" wrapText="1"/>
    </xf>
    <xf numFmtId="49" fontId="20" fillId="0" borderId="50" xfId="3" applyNumberFormat="1" applyFont="1" applyFill="1" applyBorder="1" applyAlignment="1">
      <alignment horizontal="center" vertical="top"/>
    </xf>
    <xf numFmtId="49" fontId="2" fillId="0" borderId="36" xfId="3" applyNumberFormat="1" applyFont="1" applyFill="1" applyBorder="1" applyAlignment="1">
      <alignment horizontal="center" vertical="top"/>
    </xf>
    <xf numFmtId="0" fontId="6" fillId="0" borderId="24" xfId="0" applyFont="1" applyBorder="1" applyAlignment="1">
      <alignment horizontal="center" vertical="top"/>
    </xf>
    <xf numFmtId="0" fontId="6" fillId="0" borderId="7" xfId="0" applyFont="1" applyBorder="1" applyAlignment="1">
      <alignment horizontal="center" vertical="top"/>
    </xf>
    <xf numFmtId="0" fontId="6" fillId="0" borderId="36" xfId="0" applyFont="1" applyBorder="1" applyAlignment="1">
      <alignment horizontal="center" vertical="top"/>
    </xf>
    <xf numFmtId="0" fontId="6" fillId="0" borderId="0" xfId="0" applyFont="1" applyAlignment="1">
      <alignment horizontal="center" vertical="top"/>
    </xf>
    <xf numFmtId="0" fontId="6" fillId="0" borderId="37" xfId="0" applyFont="1" applyBorder="1" applyAlignment="1">
      <alignment horizontal="center" vertical="top"/>
    </xf>
    <xf numFmtId="49" fontId="5" fillId="2" borderId="26" xfId="0" applyNumberFormat="1" applyFont="1" applyFill="1" applyBorder="1" applyAlignment="1">
      <alignment horizontal="center" vertical="top" wrapText="1"/>
    </xf>
    <xf numFmtId="0" fontId="9" fillId="0" borderId="27" xfId="0" applyFont="1" applyBorder="1" applyAlignment="1">
      <alignment horizontal="center" vertical="top" wrapText="1"/>
    </xf>
    <xf numFmtId="49" fontId="5" fillId="3" borderId="24" xfId="0" applyNumberFormat="1" applyFont="1" applyFill="1" applyBorder="1" applyAlignment="1">
      <alignment horizontal="center" vertical="top" wrapText="1"/>
    </xf>
    <xf numFmtId="0" fontId="9" fillId="0" borderId="36" xfId="0" applyFont="1" applyBorder="1" applyAlignment="1">
      <alignment horizontal="center" vertical="top" wrapText="1"/>
    </xf>
    <xf numFmtId="0" fontId="9" fillId="0" borderId="6" xfId="0" applyFont="1" applyBorder="1" applyAlignment="1">
      <alignment horizontal="center" vertical="top" wrapText="1"/>
    </xf>
    <xf numFmtId="0" fontId="9" fillId="0" borderId="7" xfId="0" applyFont="1" applyBorder="1" applyAlignment="1">
      <alignment horizontal="center" vertical="top" wrapText="1"/>
    </xf>
    <xf numFmtId="0" fontId="6" fillId="4" borderId="63" xfId="0" applyFont="1" applyFill="1" applyBorder="1" applyAlignment="1">
      <alignment horizontal="left" vertical="top" wrapText="1"/>
    </xf>
    <xf numFmtId="0" fontId="9" fillId="4" borderId="29" xfId="0" applyFont="1" applyFill="1" applyBorder="1" applyAlignment="1">
      <alignment horizontal="left" vertical="top" wrapText="1"/>
    </xf>
    <xf numFmtId="0" fontId="6" fillId="0" borderId="22" xfId="0" applyFont="1" applyFill="1" applyBorder="1" applyAlignment="1">
      <alignment horizontal="center" vertical="top" wrapText="1"/>
    </xf>
    <xf numFmtId="0" fontId="9" fillId="0" borderId="33" xfId="0" applyFont="1" applyBorder="1" applyAlignment="1">
      <alignment horizontal="center" vertical="top" wrapText="1"/>
    </xf>
    <xf numFmtId="49" fontId="5" fillId="3" borderId="8" xfId="0" applyNumberFormat="1" applyFont="1" applyFill="1" applyBorder="1" applyAlignment="1">
      <alignment horizontal="right" vertical="top"/>
    </xf>
    <xf numFmtId="49" fontId="5" fillId="3" borderId="10" xfId="0" applyNumberFormat="1" applyFont="1" applyFill="1" applyBorder="1" applyAlignment="1">
      <alignment horizontal="right" vertical="top"/>
    </xf>
    <xf numFmtId="49" fontId="5" fillId="0" borderId="23" xfId="0" applyNumberFormat="1" applyFont="1" applyBorder="1" applyAlignment="1">
      <alignment horizontal="center" vertical="top" wrapText="1"/>
    </xf>
    <xf numFmtId="0" fontId="9" fillId="0" borderId="34" xfId="0" applyFont="1" applyBorder="1" applyAlignment="1">
      <alignment horizontal="center" vertical="top" wrapText="1"/>
    </xf>
    <xf numFmtId="0" fontId="9" fillId="0" borderId="28" xfId="0" applyFont="1" applyBorder="1" applyAlignment="1">
      <alignment horizontal="center" vertical="top" wrapText="1"/>
    </xf>
    <xf numFmtId="0" fontId="6" fillId="0" borderId="63" xfId="0" applyFont="1" applyFill="1" applyBorder="1" applyAlignment="1">
      <alignment horizontal="left" vertical="top" wrapText="1"/>
    </xf>
    <xf numFmtId="0" fontId="6" fillId="0" borderId="35" xfId="0" applyFont="1" applyFill="1" applyBorder="1" applyAlignment="1">
      <alignment horizontal="left" vertical="top" wrapText="1"/>
    </xf>
    <xf numFmtId="0" fontId="6" fillId="0" borderId="29" xfId="0" applyFont="1" applyFill="1" applyBorder="1" applyAlignment="1">
      <alignment horizontal="left" vertical="top" wrapText="1"/>
    </xf>
    <xf numFmtId="49" fontId="8" fillId="0" borderId="20" xfId="0" applyNumberFormat="1" applyFont="1" applyBorder="1" applyAlignment="1">
      <alignment horizontal="center" vertical="top"/>
    </xf>
    <xf numFmtId="49" fontId="8" fillId="0" borderId="0" xfId="0" applyNumberFormat="1" applyFont="1" applyBorder="1" applyAlignment="1">
      <alignment horizontal="center" vertical="top"/>
    </xf>
    <xf numFmtId="49" fontId="8" fillId="0" borderId="18" xfId="0" applyNumberFormat="1" applyFont="1" applyBorder="1" applyAlignment="1">
      <alignment horizontal="center" vertical="top"/>
    </xf>
    <xf numFmtId="49" fontId="20" fillId="0" borderId="25" xfId="0" applyNumberFormat="1" applyFont="1" applyBorder="1" applyAlignment="1">
      <alignment horizontal="center" vertical="top" wrapText="1"/>
    </xf>
    <xf numFmtId="0" fontId="21" fillId="0" borderId="38" xfId="0" applyFont="1" applyBorder="1" applyAlignment="1">
      <alignment horizontal="center" vertical="top" wrapText="1"/>
    </xf>
    <xf numFmtId="49" fontId="26" fillId="0" borderId="42" xfId="0" applyNumberFormat="1" applyFont="1" applyBorder="1" applyAlignment="1">
      <alignment horizontal="center" vertical="top" wrapText="1"/>
    </xf>
    <xf numFmtId="0" fontId="27" fillId="0" borderId="39" xfId="0" applyFont="1" applyBorder="1" applyAlignment="1">
      <alignment horizontal="center" vertical="top" wrapText="1"/>
    </xf>
    <xf numFmtId="0" fontId="9" fillId="4" borderId="35" xfId="0" applyFont="1" applyFill="1" applyBorder="1" applyAlignment="1">
      <alignment horizontal="left" vertical="top" wrapText="1"/>
    </xf>
    <xf numFmtId="49" fontId="8" fillId="0" borderId="42" xfId="0" applyNumberFormat="1" applyFont="1" applyBorder="1" applyAlignment="1">
      <alignment horizontal="center" vertical="top" wrapText="1"/>
    </xf>
    <xf numFmtId="0" fontId="18" fillId="0" borderId="48" xfId="0" applyFont="1" applyBorder="1" applyAlignment="1">
      <alignment horizontal="center" vertical="top" wrapText="1"/>
    </xf>
    <xf numFmtId="0" fontId="21" fillId="0" borderId="14" xfId="0" applyFont="1" applyBorder="1" applyAlignment="1">
      <alignment horizontal="center" vertical="top" wrapText="1"/>
    </xf>
    <xf numFmtId="0" fontId="17" fillId="5" borderId="2" xfId="0" applyFont="1" applyFill="1" applyBorder="1" applyAlignment="1">
      <alignment horizontal="right" vertical="top" wrapText="1"/>
    </xf>
    <xf numFmtId="0" fontId="13" fillId="0" borderId="3" xfId="0" applyFont="1" applyBorder="1" applyAlignment="1">
      <alignment vertical="top" wrapText="1"/>
    </xf>
    <xf numFmtId="0" fontId="13" fillId="0" borderId="9" xfId="0" applyFont="1" applyBorder="1" applyAlignment="1">
      <alignment vertical="top" wrapText="1"/>
    </xf>
    <xf numFmtId="49" fontId="5" fillId="3" borderId="8" xfId="0" applyNumberFormat="1" applyFont="1" applyFill="1" applyBorder="1" applyAlignment="1">
      <alignment horizontal="left" vertical="top"/>
    </xf>
    <xf numFmtId="49" fontId="5" fillId="3" borderId="10" xfId="0" applyNumberFormat="1" applyFont="1" applyFill="1" applyBorder="1" applyAlignment="1">
      <alignment horizontal="left" vertical="top"/>
    </xf>
    <xf numFmtId="0" fontId="6" fillId="6" borderId="57" xfId="0" applyFont="1" applyFill="1" applyBorder="1" applyAlignment="1">
      <alignment horizontal="center" vertical="top"/>
    </xf>
    <xf numFmtId="0" fontId="6" fillId="6" borderId="18" xfId="0" applyFont="1" applyFill="1" applyBorder="1" applyAlignment="1">
      <alignment horizontal="center" vertical="top"/>
    </xf>
    <xf numFmtId="0" fontId="6" fillId="0" borderId="26" xfId="0" applyFont="1" applyFill="1" applyBorder="1" applyAlignment="1">
      <alignment vertical="top" wrapText="1"/>
    </xf>
    <xf numFmtId="0" fontId="9" fillId="0" borderId="6" xfId="0" applyFont="1" applyBorder="1" applyAlignment="1">
      <alignment wrapText="1"/>
    </xf>
    <xf numFmtId="0" fontId="9" fillId="0" borderId="27" xfId="0" applyFont="1" applyBorder="1" applyAlignment="1">
      <alignment wrapText="1"/>
    </xf>
    <xf numFmtId="49" fontId="5" fillId="2" borderId="28" xfId="0" applyNumberFormat="1" applyFont="1" applyFill="1" applyBorder="1" applyAlignment="1">
      <alignment horizontal="right" vertical="top"/>
    </xf>
    <xf numFmtId="49" fontId="5" fillId="2" borderId="36" xfId="0" applyNumberFormat="1" applyFont="1" applyFill="1" applyBorder="1" applyAlignment="1">
      <alignment horizontal="right" vertical="top"/>
    </xf>
    <xf numFmtId="0" fontId="5" fillId="6" borderId="2" xfId="0" applyFont="1" applyFill="1" applyBorder="1" applyAlignment="1">
      <alignment horizontal="right" vertical="top" wrapText="1"/>
    </xf>
    <xf numFmtId="0" fontId="9" fillId="6" borderId="3" xfId="0" applyFont="1" applyFill="1" applyBorder="1" applyAlignment="1">
      <alignment vertical="top" wrapText="1"/>
    </xf>
    <xf numFmtId="0" fontId="9" fillId="6" borderId="8" xfId="0" applyFont="1" applyFill="1" applyBorder="1" applyAlignment="1">
      <alignment vertical="top" wrapText="1"/>
    </xf>
    <xf numFmtId="0" fontId="6" fillId="0" borderId="51" xfId="0" applyFont="1" applyBorder="1" applyAlignment="1">
      <alignment horizontal="left" vertical="top" wrapText="1"/>
    </xf>
    <xf numFmtId="0" fontId="9" fillId="0" borderId="54" xfId="0" applyFont="1" applyBorder="1" applyAlignment="1">
      <alignment vertical="top" wrapText="1"/>
    </xf>
    <xf numFmtId="0" fontId="9" fillId="0" borderId="64" xfId="0" applyFont="1" applyBorder="1" applyAlignment="1">
      <alignment vertical="top" wrapText="1"/>
    </xf>
    <xf numFmtId="0" fontId="6" fillId="4" borderId="51" xfId="0" applyFont="1" applyFill="1" applyBorder="1" applyAlignment="1">
      <alignment horizontal="left" vertical="top" wrapText="1"/>
    </xf>
    <xf numFmtId="0" fontId="9" fillId="4" borderId="54" xfId="0" applyFont="1" applyFill="1" applyBorder="1" applyAlignment="1">
      <alignment horizontal="left" vertical="top" wrapText="1"/>
    </xf>
    <xf numFmtId="0" fontId="9" fillId="4" borderId="64" xfId="0" applyFont="1" applyFill="1" applyBorder="1" applyAlignment="1">
      <alignment horizontal="left" vertical="top" wrapText="1"/>
    </xf>
    <xf numFmtId="0" fontId="6" fillId="0" borderId="53" xfId="0" applyFont="1" applyBorder="1" applyAlignment="1">
      <alignment horizontal="left" vertical="top" wrapText="1"/>
    </xf>
    <xf numFmtId="0" fontId="9" fillId="0" borderId="30" xfId="0" applyFont="1" applyBorder="1" applyAlignment="1">
      <alignment vertical="top" wrapText="1"/>
    </xf>
    <xf numFmtId="0" fontId="9" fillId="0" borderId="68" xfId="0" applyFont="1" applyBorder="1" applyAlignment="1">
      <alignment vertical="top" wrapText="1"/>
    </xf>
    <xf numFmtId="0" fontId="9" fillId="0" borderId="29" xfId="0" applyFont="1" applyBorder="1" applyAlignment="1">
      <alignment horizontal="left" vertical="top" wrapText="1"/>
    </xf>
    <xf numFmtId="49" fontId="5" fillId="6" borderId="10" xfId="0" applyNumberFormat="1" applyFont="1" applyFill="1" applyBorder="1" applyAlignment="1">
      <alignment horizontal="right" vertical="top"/>
    </xf>
    <xf numFmtId="0" fontId="6" fillId="0" borderId="54" xfId="0" applyFont="1" applyBorder="1" applyAlignment="1">
      <alignment horizontal="left" vertical="top" wrapText="1"/>
    </xf>
    <xf numFmtId="0" fontId="6" fillId="0" borderId="64" xfId="0" applyFont="1" applyBorder="1" applyAlignment="1">
      <alignment horizontal="left" vertical="top" wrapText="1"/>
    </xf>
    <xf numFmtId="0" fontId="5" fillId="3" borderId="10" xfId="0" applyFont="1" applyFill="1" applyBorder="1" applyAlignment="1">
      <alignment horizontal="left" vertical="top" wrapText="1"/>
    </xf>
    <xf numFmtId="0" fontId="5" fillId="0" borderId="21" xfId="0" applyFont="1" applyBorder="1" applyAlignment="1">
      <alignment horizontal="center" vertical="center" wrapText="1"/>
    </xf>
    <xf numFmtId="0" fontId="9" fillId="0" borderId="10" xfId="0" applyFont="1" applyBorder="1" applyAlignment="1">
      <alignment vertical="center" wrapText="1"/>
    </xf>
    <xf numFmtId="0" fontId="9" fillId="0" borderId="12" xfId="0" applyFont="1" applyBorder="1" applyAlignment="1">
      <alignment vertical="center" wrapText="1"/>
    </xf>
    <xf numFmtId="49" fontId="5" fillId="2" borderId="43" xfId="0" applyNumberFormat="1" applyFont="1" applyFill="1" applyBorder="1" applyAlignment="1">
      <alignment horizontal="center" vertical="top"/>
    </xf>
    <xf numFmtId="49" fontId="5" fillId="2" borderId="59"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49" fontId="5" fillId="0" borderId="4" xfId="0" applyNumberFormat="1" applyFont="1" applyBorder="1" applyAlignment="1">
      <alignment horizontal="center" vertical="top"/>
    </xf>
    <xf numFmtId="49" fontId="5" fillId="0" borderId="45" xfId="0" applyNumberFormat="1" applyFont="1" applyBorder="1" applyAlignment="1">
      <alignment horizontal="center" vertical="top"/>
    </xf>
    <xf numFmtId="0" fontId="6" fillId="0" borderId="24" xfId="0" applyFont="1" applyFill="1" applyBorder="1" applyAlignment="1">
      <alignment horizontal="left" vertical="top" wrapText="1"/>
    </xf>
    <xf numFmtId="0" fontId="6" fillId="0" borderId="31" xfId="0" applyFont="1" applyFill="1" applyBorder="1" applyAlignment="1">
      <alignment horizontal="left" vertical="top" wrapText="1"/>
    </xf>
    <xf numFmtId="49" fontId="26" fillId="0" borderId="5" xfId="0" applyNumberFormat="1" applyFont="1" applyBorder="1" applyAlignment="1">
      <alignment horizontal="center" vertical="top" wrapText="1"/>
    </xf>
    <xf numFmtId="49" fontId="26" fillId="0" borderId="47" xfId="0" applyNumberFormat="1" applyFont="1" applyBorder="1" applyAlignment="1">
      <alignment horizontal="center" vertical="top"/>
    </xf>
    <xf numFmtId="49" fontId="20" fillId="0" borderId="5" xfId="0" applyNumberFormat="1" applyFont="1" applyBorder="1" applyAlignment="1">
      <alignment horizontal="center" vertical="top"/>
    </xf>
    <xf numFmtId="49" fontId="20" fillId="0" borderId="47" xfId="0" applyNumberFormat="1" applyFont="1" applyBorder="1" applyAlignment="1">
      <alignment horizontal="center" vertical="top"/>
    </xf>
    <xf numFmtId="49" fontId="5" fillId="2" borderId="52" xfId="0" applyNumberFormat="1" applyFont="1" applyFill="1" applyBorder="1" applyAlignment="1">
      <alignment horizontal="center" vertical="top"/>
    </xf>
    <xf numFmtId="49" fontId="5" fillId="2" borderId="48" xfId="0" applyNumberFormat="1" applyFont="1" applyFill="1" applyBorder="1" applyAlignment="1">
      <alignment horizontal="center" vertical="top"/>
    </xf>
    <xf numFmtId="49" fontId="5" fillId="2" borderId="57"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3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0" borderId="34"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6" fillId="0" borderId="31" xfId="0" applyFont="1" applyFill="1" applyBorder="1" applyAlignment="1">
      <alignment vertical="top" wrapText="1"/>
    </xf>
    <xf numFmtId="0" fontId="6" fillId="0" borderId="7" xfId="0" applyFont="1" applyFill="1" applyBorder="1" applyAlignment="1">
      <alignment vertical="top" wrapText="1"/>
    </xf>
    <xf numFmtId="0" fontId="6" fillId="0" borderId="16" xfId="0" applyFont="1" applyFill="1" applyBorder="1" applyAlignment="1">
      <alignment vertical="top" wrapText="1"/>
    </xf>
    <xf numFmtId="49" fontId="5" fillId="3" borderId="2" xfId="0" applyNumberFormat="1" applyFont="1" applyFill="1" applyBorder="1" applyAlignment="1">
      <alignment horizontal="right" vertical="top"/>
    </xf>
    <xf numFmtId="49" fontId="5" fillId="3" borderId="3" xfId="0" applyNumberFormat="1" applyFont="1" applyFill="1" applyBorder="1" applyAlignment="1">
      <alignment horizontal="right" vertical="top"/>
    </xf>
    <xf numFmtId="49" fontId="5" fillId="3" borderId="9" xfId="0" applyNumberFormat="1" applyFont="1" applyFill="1" applyBorder="1" applyAlignment="1">
      <alignment horizontal="right" vertical="top"/>
    </xf>
    <xf numFmtId="49" fontId="5" fillId="0" borderId="60" xfId="0" applyNumberFormat="1" applyFont="1" applyBorder="1" applyAlignment="1">
      <alignment horizontal="center" vertical="top"/>
    </xf>
    <xf numFmtId="49" fontId="5" fillId="0" borderId="34" xfId="0" applyNumberFormat="1" applyFont="1" applyBorder="1" applyAlignment="1">
      <alignment horizontal="center" vertical="top"/>
    </xf>
    <xf numFmtId="49" fontId="5" fillId="0" borderId="28" xfId="0" applyNumberFormat="1" applyFont="1" applyBorder="1" applyAlignment="1">
      <alignment horizontal="center" vertical="top"/>
    </xf>
    <xf numFmtId="0" fontId="6" fillId="0" borderId="46" xfId="0" applyFont="1" applyFill="1" applyBorder="1" applyAlignment="1">
      <alignment horizontal="left" vertical="top" wrapText="1"/>
    </xf>
    <xf numFmtId="49" fontId="26" fillId="0" borderId="66" xfId="0" applyNumberFormat="1" applyFont="1" applyBorder="1" applyAlignment="1">
      <alignment horizontal="center" vertical="top" wrapText="1"/>
    </xf>
    <xf numFmtId="49" fontId="26" fillId="0" borderId="14" xfId="0" applyNumberFormat="1" applyFont="1" applyBorder="1" applyAlignment="1">
      <alignment horizontal="center" vertical="top" wrapText="1"/>
    </xf>
    <xf numFmtId="49" fontId="26" fillId="0" borderId="38" xfId="0" applyNumberFormat="1" applyFont="1" applyBorder="1" applyAlignment="1">
      <alignment horizontal="center" vertical="top" wrapText="1"/>
    </xf>
    <xf numFmtId="49" fontId="20" fillId="0" borderId="66" xfId="0" applyNumberFormat="1" applyFont="1" applyBorder="1" applyAlignment="1">
      <alignment horizontal="center" vertical="top"/>
    </xf>
    <xf numFmtId="49" fontId="20" fillId="0" borderId="14" xfId="0" applyNumberFormat="1" applyFont="1" applyBorder="1" applyAlignment="1">
      <alignment horizontal="center" vertical="top"/>
    </xf>
    <xf numFmtId="49" fontId="20" fillId="0" borderId="38" xfId="0" applyNumberFormat="1" applyFont="1" applyBorder="1" applyAlignment="1">
      <alignment horizontal="center" vertical="top"/>
    </xf>
    <xf numFmtId="0" fontId="5" fillId="0" borderId="59" xfId="0" applyFont="1" applyFill="1" applyBorder="1" applyAlignment="1">
      <alignment horizontal="center" vertical="top"/>
    </xf>
    <xf numFmtId="0" fontId="5" fillId="0" borderId="6" xfId="0" applyFont="1" applyFill="1" applyBorder="1" applyAlignment="1">
      <alignment horizontal="center" vertical="top"/>
    </xf>
    <xf numFmtId="0" fontId="5" fillId="0" borderId="27" xfId="0"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27" xfId="0" applyNumberFormat="1" applyFont="1" applyFill="1" applyBorder="1" applyAlignment="1">
      <alignment horizontal="center" vertical="top"/>
    </xf>
    <xf numFmtId="49" fontId="5" fillId="3" borderId="60"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0" fontId="6" fillId="0" borderId="63" xfId="0" applyFont="1" applyFill="1" applyBorder="1" applyAlignment="1">
      <alignment vertical="top" wrapText="1"/>
    </xf>
    <xf numFmtId="0" fontId="0" fillId="0" borderId="29" xfId="0" applyBorder="1" applyAlignment="1">
      <alignment vertical="top" wrapText="1"/>
    </xf>
    <xf numFmtId="0" fontId="6" fillId="0" borderId="26" xfId="0" applyFont="1" applyFill="1" applyBorder="1" applyAlignment="1">
      <alignment horizontal="left" vertical="top" wrapText="1"/>
    </xf>
    <xf numFmtId="0" fontId="0" fillId="0" borderId="27" xfId="0" applyBorder="1" applyAlignment="1">
      <alignment horizontal="left" vertical="top" wrapText="1"/>
    </xf>
    <xf numFmtId="0" fontId="15" fillId="0" borderId="0" xfId="1" applyFont="1" applyAlignment="1">
      <alignment horizontal="left" vertical="top" wrapText="1"/>
    </xf>
    <xf numFmtId="0" fontId="6" fillId="0" borderId="43" xfId="0" applyFont="1" applyBorder="1" applyAlignment="1">
      <alignment horizontal="center" vertical="center" textRotation="90" wrapText="1"/>
    </xf>
    <xf numFmtId="0" fontId="6" fillId="0" borderId="55" xfId="0" applyFont="1" applyBorder="1" applyAlignment="1">
      <alignment horizontal="center" vertical="center" textRotation="90" wrapText="1"/>
    </xf>
    <xf numFmtId="0" fontId="6" fillId="0" borderId="17"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6" fillId="0" borderId="45"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2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5" xfId="0" applyNumberFormat="1" applyFont="1" applyBorder="1" applyAlignment="1">
      <alignment horizontal="center" vertical="center" textRotation="90" wrapText="1"/>
    </xf>
    <xf numFmtId="0" fontId="6" fillId="0" borderId="14" xfId="0" applyNumberFormat="1" applyFont="1" applyBorder="1" applyAlignment="1">
      <alignment horizontal="center" vertical="center" textRotation="90" wrapText="1"/>
    </xf>
    <xf numFmtId="0" fontId="6" fillId="0" borderId="38" xfId="0" applyNumberFormat="1"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54"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25" xfId="0" applyFont="1" applyBorder="1" applyAlignment="1">
      <alignment horizontal="center" vertical="center" textRotation="90" wrapText="1"/>
    </xf>
    <xf numFmtId="0" fontId="6" fillId="0" borderId="14" xfId="0" applyFont="1" applyBorder="1" applyAlignment="1">
      <alignment horizontal="center" vertical="center" textRotation="90" wrapText="1"/>
    </xf>
    <xf numFmtId="0" fontId="6" fillId="0" borderId="38" xfId="0" applyFont="1" applyBorder="1" applyAlignment="1">
      <alignment horizontal="center" vertical="center" textRotation="90" wrapText="1"/>
    </xf>
    <xf numFmtId="0" fontId="6" fillId="0" borderId="59" xfId="0" applyFont="1" applyBorder="1" applyAlignment="1">
      <alignment horizontal="center" vertical="center" textRotation="90" wrapText="1"/>
    </xf>
    <xf numFmtId="0" fontId="9" fillId="0" borderId="27" xfId="0" applyFont="1" applyBorder="1"/>
    <xf numFmtId="0" fontId="6" fillId="0" borderId="59"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5" fillId="0" borderId="62" xfId="0" applyFont="1" applyBorder="1" applyAlignment="1">
      <alignment horizontal="center" vertical="center"/>
    </xf>
    <xf numFmtId="0" fontId="5" fillId="0" borderId="20" xfId="0" applyFont="1" applyBorder="1" applyAlignment="1">
      <alignment horizontal="center" vertical="center"/>
    </xf>
    <xf numFmtId="0" fontId="5" fillId="0" borderId="4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61" xfId="0" applyFont="1" applyBorder="1" applyAlignment="1">
      <alignment horizontal="center" vertical="center" wrapText="1"/>
    </xf>
    <xf numFmtId="0" fontId="12" fillId="0" borderId="0" xfId="0" applyFont="1" applyAlignment="1">
      <alignment vertical="top" wrapText="1"/>
    </xf>
    <xf numFmtId="0" fontId="22" fillId="0" borderId="0" xfId="0" applyFont="1" applyAlignment="1">
      <alignment vertical="top" wrapText="1"/>
    </xf>
    <xf numFmtId="0" fontId="6" fillId="0" borderId="63" xfId="0" applyFont="1" applyBorder="1" applyAlignment="1">
      <alignment vertical="top" wrapText="1"/>
    </xf>
    <xf numFmtId="0" fontId="9" fillId="0" borderId="35" xfId="0" applyFont="1" applyBorder="1" applyAlignment="1">
      <alignment vertical="top" wrapText="1"/>
    </xf>
    <xf numFmtId="0" fontId="6" fillId="0" borderId="60" xfId="0" applyFont="1" applyFill="1" applyBorder="1" applyAlignment="1">
      <alignment horizontal="center" vertical="center" textRotation="90" wrapText="1"/>
    </xf>
    <xf numFmtId="0" fontId="9" fillId="0" borderId="28" xfId="0" applyFont="1" applyBorder="1"/>
    <xf numFmtId="0" fontId="6" fillId="0" borderId="46" xfId="0" applyFont="1" applyFill="1" applyBorder="1" applyAlignment="1">
      <alignment horizontal="center" vertical="center" textRotation="90" wrapText="1"/>
    </xf>
    <xf numFmtId="0" fontId="9" fillId="0" borderId="29" xfId="0" applyFont="1" applyBorder="1"/>
    <xf numFmtId="0" fontId="12" fillId="0" borderId="37" xfId="0" applyFont="1" applyBorder="1" applyAlignment="1">
      <alignment horizontal="left" wrapText="1"/>
    </xf>
    <xf numFmtId="0" fontId="0" fillId="0" borderId="37" xfId="0" applyBorder="1" applyAlignment="1">
      <alignment horizontal="left" wrapText="1"/>
    </xf>
    <xf numFmtId="0" fontId="6" fillId="0" borderId="26" xfId="0" applyFont="1" applyBorder="1" applyAlignment="1">
      <alignment vertical="top" wrapText="1"/>
    </xf>
    <xf numFmtId="0" fontId="9" fillId="0" borderId="6" xfId="0" applyFont="1" applyBorder="1" applyAlignment="1">
      <alignment vertical="top" wrapText="1"/>
    </xf>
    <xf numFmtId="0" fontId="6" fillId="0" borderId="42" xfId="3" applyFont="1" applyBorder="1" applyAlignment="1">
      <alignment vertical="top" wrapText="1"/>
    </xf>
    <xf numFmtId="0" fontId="22" fillId="0" borderId="58" xfId="3" applyFont="1" applyBorder="1" applyAlignment="1">
      <alignment vertical="top" wrapText="1"/>
    </xf>
    <xf numFmtId="0" fontId="22" fillId="0" borderId="39" xfId="3" applyFont="1" applyBorder="1" applyAlignment="1">
      <alignment vertical="top" wrapText="1"/>
    </xf>
    <xf numFmtId="0" fontId="22" fillId="0" borderId="40" xfId="3" applyFont="1" applyBorder="1" applyAlignment="1">
      <alignment vertical="top" wrapText="1"/>
    </xf>
    <xf numFmtId="0" fontId="13" fillId="0" borderId="42" xfId="3" applyFont="1" applyBorder="1" applyAlignment="1">
      <alignment vertical="top" wrapText="1"/>
    </xf>
    <xf numFmtId="0" fontId="13" fillId="0" borderId="58" xfId="3" applyFont="1" applyBorder="1" applyAlignment="1">
      <alignment vertical="top" wrapText="1"/>
    </xf>
    <xf numFmtId="0" fontId="13" fillId="0" borderId="39" xfId="3" applyFont="1" applyBorder="1" applyAlignment="1">
      <alignment vertical="top" wrapText="1"/>
    </xf>
    <xf numFmtId="0" fontId="13" fillId="0" borderId="40" xfId="3" applyFont="1" applyBorder="1" applyAlignment="1">
      <alignment vertical="top" wrapText="1"/>
    </xf>
    <xf numFmtId="0" fontId="6" fillId="0" borderId="42" xfId="0" applyFont="1" applyBorder="1" applyAlignment="1">
      <alignment vertical="top" wrapText="1"/>
    </xf>
    <xf numFmtId="0" fontId="22" fillId="0" borderId="58" xfId="0" applyFont="1" applyBorder="1" applyAlignment="1">
      <alignment vertical="top" wrapText="1"/>
    </xf>
    <xf numFmtId="0" fontId="22" fillId="0" borderId="39" xfId="0" applyFont="1" applyBorder="1" applyAlignment="1">
      <alignment vertical="top" wrapText="1"/>
    </xf>
    <xf numFmtId="0" fontId="22" fillId="0" borderId="40" xfId="0" applyFont="1" applyBorder="1" applyAlignment="1">
      <alignment vertical="top" wrapText="1"/>
    </xf>
    <xf numFmtId="0" fontId="16" fillId="0" borderId="42" xfId="0" applyFont="1" applyBorder="1" applyAlignment="1">
      <alignment vertical="top" wrapText="1"/>
    </xf>
    <xf numFmtId="0" fontId="24" fillId="0" borderId="58" xfId="0" applyFont="1" applyBorder="1" applyAlignment="1">
      <alignment vertical="top" wrapText="1"/>
    </xf>
    <xf numFmtId="0" fontId="24" fillId="0" borderId="39" xfId="0" applyFont="1" applyBorder="1" applyAlignment="1">
      <alignment vertical="top" wrapText="1"/>
    </xf>
    <xf numFmtId="0" fontId="24" fillId="0" borderId="40" xfId="0" applyFont="1" applyBorder="1" applyAlignment="1">
      <alignment vertical="top" wrapText="1"/>
    </xf>
    <xf numFmtId="0" fontId="6" fillId="0" borderId="21" xfId="0" applyFont="1" applyBorder="1" applyAlignment="1">
      <alignment vertical="top" wrapText="1"/>
    </xf>
    <xf numFmtId="0" fontId="22" fillId="0" borderId="12" xfId="0" applyFont="1" applyBorder="1" applyAlignment="1">
      <alignment vertical="top" wrapText="1"/>
    </xf>
    <xf numFmtId="0" fontId="13" fillId="0" borderId="42" xfId="0" applyFont="1" applyBorder="1" applyAlignment="1">
      <alignment vertical="top" wrapText="1"/>
    </xf>
    <xf numFmtId="0" fontId="9" fillId="0" borderId="58" xfId="0" applyFont="1" applyBorder="1" applyAlignment="1">
      <alignment vertical="top" wrapText="1"/>
    </xf>
    <xf numFmtId="0" fontId="9" fillId="0" borderId="48" xfId="0" applyFont="1" applyBorder="1" applyAlignment="1">
      <alignment vertical="top" wrapText="1"/>
    </xf>
    <xf numFmtId="0" fontId="9" fillId="0" borderId="41" xfId="0" applyFont="1" applyBorder="1" applyAlignment="1">
      <alignment vertical="top" wrapText="1"/>
    </xf>
    <xf numFmtId="49" fontId="20" fillId="0" borderId="32" xfId="0" applyNumberFormat="1" applyFont="1" applyBorder="1" applyAlignment="1">
      <alignment horizontal="center" vertical="top"/>
    </xf>
    <xf numFmtId="49" fontId="20" fillId="0" borderId="19" xfId="0" applyNumberFormat="1" applyFont="1" applyBorder="1" applyAlignment="1">
      <alignment horizontal="center" vertical="top"/>
    </xf>
    <xf numFmtId="0" fontId="9" fillId="0" borderId="58" xfId="3" applyFont="1" applyBorder="1" applyAlignment="1">
      <alignment vertical="top" wrapText="1"/>
    </xf>
    <xf numFmtId="0" fontId="9" fillId="0" borderId="39" xfId="3" applyFont="1" applyBorder="1" applyAlignment="1">
      <alignment vertical="top" wrapText="1"/>
    </xf>
    <xf numFmtId="0" fontId="9" fillId="0" borderId="40" xfId="3" applyFont="1" applyBorder="1" applyAlignment="1">
      <alignment vertical="top" wrapText="1"/>
    </xf>
    <xf numFmtId="0" fontId="0" fillId="0" borderId="27" xfId="0" applyBorder="1" applyAlignment="1">
      <alignment vertical="top" wrapText="1"/>
    </xf>
    <xf numFmtId="0" fontId="5" fillId="2" borderId="8"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8" xfId="0" applyFont="1" applyFill="1" applyBorder="1" applyAlignment="1">
      <alignment horizontal="left" vertical="top" wrapText="1"/>
    </xf>
    <xf numFmtId="49" fontId="8" fillId="0" borderId="32" xfId="0" applyNumberFormat="1" applyFont="1" applyBorder="1" applyAlignment="1">
      <alignment horizontal="center" vertical="top"/>
    </xf>
    <xf numFmtId="49" fontId="8" fillId="0" borderId="47" xfId="0" applyNumberFormat="1" applyFont="1" applyBorder="1" applyAlignment="1">
      <alignment horizontal="center" vertical="top"/>
    </xf>
    <xf numFmtId="49" fontId="8" fillId="0" borderId="19" xfId="0" applyNumberFormat="1" applyFont="1" applyBorder="1" applyAlignment="1">
      <alignment horizontal="center" vertical="top"/>
    </xf>
    <xf numFmtId="0" fontId="6" fillId="4" borderId="26" xfId="0" applyFont="1" applyFill="1" applyBorder="1" applyAlignment="1">
      <alignment horizontal="left" vertical="top" wrapText="1"/>
    </xf>
    <xf numFmtId="0" fontId="6" fillId="4" borderId="53" xfId="0" applyFont="1" applyFill="1" applyBorder="1" applyAlignment="1">
      <alignment horizontal="left" vertical="top" wrapText="1"/>
    </xf>
    <xf numFmtId="164" fontId="6" fillId="0" borderId="46"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29" xfId="0" applyNumberFormat="1" applyFont="1" applyFill="1" applyBorder="1" applyAlignment="1">
      <alignment horizontal="center" vertical="top"/>
    </xf>
    <xf numFmtId="164" fontId="6" fillId="0" borderId="66"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0" fontId="13" fillId="0" borderId="65" xfId="3" applyFont="1" applyBorder="1" applyAlignment="1">
      <alignment horizontal="left" vertical="top" wrapText="1"/>
    </xf>
    <xf numFmtId="0" fontId="6" fillId="0" borderId="67" xfId="3" applyFont="1" applyBorder="1" applyAlignment="1">
      <alignment horizontal="left" vertical="top" wrapText="1"/>
    </xf>
    <xf numFmtId="0" fontId="6" fillId="0" borderId="48" xfId="3" applyFont="1" applyBorder="1" applyAlignment="1">
      <alignment horizontal="left" vertical="top" wrapText="1"/>
    </xf>
    <xf numFmtId="0" fontId="6" fillId="0" borderId="41" xfId="3" applyFont="1" applyBorder="1" applyAlignment="1">
      <alignment horizontal="left" vertical="top" wrapText="1"/>
    </xf>
    <xf numFmtId="0" fontId="6" fillId="0" borderId="39" xfId="3" applyFont="1" applyBorder="1" applyAlignment="1">
      <alignment horizontal="left" vertical="top" wrapText="1"/>
    </xf>
    <xf numFmtId="0" fontId="6" fillId="0" borderId="40" xfId="3" applyFont="1" applyBorder="1" applyAlignment="1">
      <alignment horizontal="left" vertical="top" wrapText="1"/>
    </xf>
    <xf numFmtId="0" fontId="22" fillId="0" borderId="48" xfId="3" applyFont="1" applyBorder="1" applyAlignment="1">
      <alignment vertical="top" wrapText="1"/>
    </xf>
    <xf numFmtId="0" fontId="22" fillId="0" borderId="41" xfId="3" applyFont="1" applyBorder="1" applyAlignment="1">
      <alignment vertical="top" wrapText="1"/>
    </xf>
    <xf numFmtId="0" fontId="9" fillId="0" borderId="31" xfId="0" applyFont="1" applyBorder="1" applyAlignment="1">
      <alignment vertical="top" wrapText="1"/>
    </xf>
    <xf numFmtId="0" fontId="6" fillId="0" borderId="55" xfId="0" applyFont="1" applyBorder="1" applyAlignment="1">
      <alignment horizontal="left" vertical="top" wrapText="1"/>
    </xf>
    <xf numFmtId="0" fontId="9" fillId="0" borderId="45" xfId="0" applyFont="1" applyBorder="1" applyAlignment="1">
      <alignment vertical="top" wrapText="1"/>
    </xf>
    <xf numFmtId="0" fontId="9" fillId="0" borderId="50" xfId="0" applyFont="1" applyBorder="1" applyAlignment="1">
      <alignment vertical="top" wrapText="1"/>
    </xf>
    <xf numFmtId="49" fontId="3" fillId="0" borderId="0" xfId="0" applyNumberFormat="1" applyFont="1" applyFill="1" applyBorder="1" applyAlignment="1">
      <alignment horizontal="center" vertical="top" wrapText="1"/>
    </xf>
    <xf numFmtId="0" fontId="0" fillId="0" borderId="0" xfId="0" applyAlignment="1">
      <alignment vertical="top" wrapText="1"/>
    </xf>
    <xf numFmtId="0" fontId="16" fillId="0" borderId="21" xfId="0" applyFont="1" applyBorder="1" applyAlignment="1">
      <alignment vertical="top" wrapText="1"/>
    </xf>
    <xf numFmtId="0" fontId="24" fillId="0" borderId="12" xfId="0" applyFont="1" applyBorder="1" applyAlignment="1">
      <alignment vertical="top" wrapText="1"/>
    </xf>
    <xf numFmtId="0" fontId="9" fillId="0" borderId="39" xfId="0" applyFont="1" applyBorder="1" applyAlignment="1">
      <alignment vertical="top" wrapText="1"/>
    </xf>
    <xf numFmtId="0" fontId="9" fillId="0" borderId="40" xfId="0" applyFont="1" applyBorder="1" applyAlignment="1">
      <alignment vertical="top" wrapText="1"/>
    </xf>
  </cellXfs>
  <cellStyles count="4">
    <cellStyle name="Įprastas" xfId="0" builtinId="0"/>
    <cellStyle name="Įprastas 2" xfId="2"/>
    <cellStyle name="Įprastas 3" xfId="3"/>
    <cellStyle name="Normal_1 lentelė(1)" xfId="1"/>
  </cellStyles>
  <dxfs count="0"/>
  <tableStyles count="0" defaultTableStyle="TableStyleMedium9"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tabSelected="1" zoomScale="98" zoomScaleNormal="98" workbookViewId="0">
      <selection activeCell="Q28" sqref="Q28"/>
    </sheetView>
  </sheetViews>
  <sheetFormatPr defaultColWidth="9.109375" defaultRowHeight="10.199999999999999" x14ac:dyDescent="0.25"/>
  <cols>
    <col min="1" max="1" width="2.6640625" style="1" customWidth="1"/>
    <col min="2" max="2" width="3.109375" style="1" customWidth="1"/>
    <col min="3" max="3" width="2.77734375" style="1" customWidth="1"/>
    <col min="4" max="4" width="22.88671875" style="1" customWidth="1"/>
    <col min="5" max="5" width="6.109375" style="2" customWidth="1"/>
    <col min="6" max="6" width="3.44140625" style="1" customWidth="1"/>
    <col min="7" max="7" width="4.33203125" style="3" customWidth="1"/>
    <col min="8" max="8" width="8.33203125" style="1" customWidth="1"/>
    <col min="9" max="9" width="8" style="1" customWidth="1"/>
    <col min="10" max="10" width="7.77734375" style="1" customWidth="1"/>
    <col min="11" max="11" width="18.88671875" style="1" customWidth="1"/>
    <col min="12" max="12" width="3.44140625" style="4" customWidth="1"/>
    <col min="13" max="13" width="4.33203125" style="1" customWidth="1"/>
    <col min="14" max="14" width="11.88671875" style="5" customWidth="1"/>
    <col min="15" max="15" width="23.21875" style="5" customWidth="1"/>
    <col min="16" max="16384" width="9.109375" style="5"/>
  </cols>
  <sheetData>
    <row r="1" spans="1:19" ht="50.25" customHeight="1" x14ac:dyDescent="0.25">
      <c r="I1" s="336"/>
      <c r="J1" s="336"/>
      <c r="K1" s="336"/>
      <c r="L1" s="336"/>
      <c r="M1" s="336"/>
    </row>
    <row r="2" spans="1:19" s="10" customFormat="1" ht="16.5" customHeight="1" x14ac:dyDescent="0.25">
      <c r="A2" s="1"/>
      <c r="B2" s="1"/>
      <c r="C2" s="1"/>
      <c r="D2" s="366" t="s">
        <v>102</v>
      </c>
      <c r="E2" s="367"/>
      <c r="F2" s="367"/>
      <c r="G2" s="367"/>
      <c r="H2" s="367"/>
      <c r="I2" s="367"/>
      <c r="J2" s="367"/>
      <c r="K2" s="367"/>
      <c r="L2" s="367"/>
      <c r="M2" s="367"/>
      <c r="N2" s="367"/>
      <c r="O2" s="367"/>
      <c r="P2" s="5"/>
      <c r="Q2" s="5"/>
      <c r="R2" s="5"/>
      <c r="S2" s="5"/>
    </row>
    <row r="3" spans="1:19" s="10" customFormat="1" ht="22.2" customHeight="1" thickBot="1" x14ac:dyDescent="0.3">
      <c r="A3" s="125"/>
      <c r="B3" s="12"/>
      <c r="C3" s="12"/>
      <c r="D3" s="374" t="s">
        <v>25</v>
      </c>
      <c r="E3" s="374"/>
      <c r="F3" s="374"/>
      <c r="G3" s="374"/>
      <c r="H3" s="374"/>
      <c r="I3" s="374"/>
      <c r="J3" s="374"/>
      <c r="K3" s="374"/>
      <c r="L3" s="375"/>
      <c r="M3" s="375"/>
      <c r="N3" s="375"/>
      <c r="O3" s="15"/>
      <c r="P3" s="15"/>
      <c r="Q3" s="15"/>
      <c r="R3" s="15"/>
      <c r="S3" s="15"/>
    </row>
    <row r="4" spans="1:19" s="10" customFormat="1" ht="36.75" customHeight="1" x14ac:dyDescent="0.25">
      <c r="A4" s="337" t="s">
        <v>0</v>
      </c>
      <c r="B4" s="340" t="s">
        <v>1</v>
      </c>
      <c r="C4" s="340" t="s">
        <v>2</v>
      </c>
      <c r="D4" s="343" t="s">
        <v>3</v>
      </c>
      <c r="E4" s="346" t="s">
        <v>4</v>
      </c>
      <c r="F4" s="349" t="s">
        <v>5</v>
      </c>
      <c r="G4" s="352" t="s">
        <v>6</v>
      </c>
      <c r="H4" s="363" t="s">
        <v>56</v>
      </c>
      <c r="I4" s="364"/>
      <c r="J4" s="365"/>
      <c r="K4" s="361" t="s">
        <v>86</v>
      </c>
      <c r="L4" s="362"/>
      <c r="M4" s="362"/>
      <c r="N4" s="376" t="s">
        <v>55</v>
      </c>
      <c r="O4" s="368" t="s">
        <v>43</v>
      </c>
      <c r="P4" s="5"/>
      <c r="Q4" s="5"/>
      <c r="R4" s="5"/>
      <c r="S4" s="5"/>
    </row>
    <row r="5" spans="1:19" s="10" customFormat="1" ht="15" customHeight="1" x14ac:dyDescent="0.25">
      <c r="A5" s="338"/>
      <c r="B5" s="341"/>
      <c r="C5" s="341"/>
      <c r="D5" s="344"/>
      <c r="E5" s="347"/>
      <c r="F5" s="350"/>
      <c r="G5" s="353"/>
      <c r="H5" s="355" t="s">
        <v>103</v>
      </c>
      <c r="I5" s="370" t="s">
        <v>104</v>
      </c>
      <c r="J5" s="372" t="s">
        <v>105</v>
      </c>
      <c r="K5" s="357" t="s">
        <v>3</v>
      </c>
      <c r="L5" s="359"/>
      <c r="M5" s="360"/>
      <c r="N5" s="377"/>
      <c r="O5" s="369"/>
      <c r="P5" s="5"/>
      <c r="Q5" s="5"/>
      <c r="R5" s="5"/>
      <c r="S5" s="5"/>
    </row>
    <row r="6" spans="1:19" s="10" customFormat="1" ht="94.5" customHeight="1" thickBot="1" x14ac:dyDescent="0.3">
      <c r="A6" s="339"/>
      <c r="B6" s="342"/>
      <c r="C6" s="342"/>
      <c r="D6" s="345"/>
      <c r="E6" s="348"/>
      <c r="F6" s="351"/>
      <c r="G6" s="354"/>
      <c r="H6" s="356"/>
      <c r="I6" s="371"/>
      <c r="J6" s="373"/>
      <c r="K6" s="358"/>
      <c r="L6" s="18" t="s">
        <v>44</v>
      </c>
      <c r="M6" s="19" t="s">
        <v>45</v>
      </c>
      <c r="N6" s="377"/>
      <c r="O6" s="369"/>
      <c r="P6" s="5"/>
      <c r="Q6" s="5"/>
      <c r="R6" s="5"/>
      <c r="S6" s="5"/>
    </row>
    <row r="7" spans="1:19" s="10" customFormat="1" ht="35.4" customHeight="1" thickBot="1" x14ac:dyDescent="0.3">
      <c r="A7" s="20" t="s">
        <v>7</v>
      </c>
      <c r="B7" s="406" t="s">
        <v>57</v>
      </c>
      <c r="C7" s="407"/>
      <c r="D7" s="407"/>
      <c r="E7" s="407"/>
      <c r="F7" s="407"/>
      <c r="G7" s="407"/>
      <c r="H7" s="407"/>
      <c r="I7" s="407"/>
      <c r="J7" s="407"/>
      <c r="K7" s="407"/>
      <c r="L7" s="407"/>
      <c r="M7" s="407"/>
      <c r="N7" s="386"/>
      <c r="O7" s="387"/>
      <c r="P7" s="5"/>
      <c r="Q7" s="5"/>
      <c r="R7" s="5"/>
      <c r="S7" s="5"/>
    </row>
    <row r="8" spans="1:19" s="10" customFormat="1" ht="18.600000000000001" customHeight="1" thickBot="1" x14ac:dyDescent="0.3">
      <c r="A8" s="21" t="s">
        <v>7</v>
      </c>
      <c r="B8" s="22" t="s">
        <v>7</v>
      </c>
      <c r="C8" s="408" t="s">
        <v>19</v>
      </c>
      <c r="D8" s="408"/>
      <c r="E8" s="408"/>
      <c r="F8" s="408"/>
      <c r="G8" s="408"/>
      <c r="H8" s="408"/>
      <c r="I8" s="408"/>
      <c r="J8" s="408"/>
      <c r="K8" s="408"/>
      <c r="L8" s="408"/>
      <c r="M8" s="409"/>
      <c r="N8" s="388"/>
      <c r="O8" s="389"/>
      <c r="P8" s="5"/>
      <c r="Q8" s="5"/>
      <c r="R8" s="5"/>
      <c r="S8" s="5"/>
    </row>
    <row r="9" spans="1:19" s="10" customFormat="1" ht="14.25" customHeight="1" x14ac:dyDescent="0.25">
      <c r="A9" s="288" t="s">
        <v>7</v>
      </c>
      <c r="B9" s="290" t="s">
        <v>7</v>
      </c>
      <c r="C9" s="292" t="s">
        <v>7</v>
      </c>
      <c r="D9" s="294" t="s">
        <v>32</v>
      </c>
      <c r="E9" s="296" t="s">
        <v>27</v>
      </c>
      <c r="F9" s="298" t="s">
        <v>63</v>
      </c>
      <c r="G9" s="23"/>
      <c r="H9" s="111">
        <v>0</v>
      </c>
      <c r="I9" s="24">
        <v>0</v>
      </c>
      <c r="J9" s="24">
        <v>0</v>
      </c>
      <c r="K9" s="413" t="s">
        <v>47</v>
      </c>
      <c r="L9" s="76">
        <v>5</v>
      </c>
      <c r="M9" s="151">
        <v>5</v>
      </c>
      <c r="N9" s="396" t="s">
        <v>108</v>
      </c>
      <c r="O9" s="397"/>
      <c r="P9" s="5"/>
      <c r="Q9" s="5"/>
      <c r="R9" s="5"/>
      <c r="S9" s="5"/>
    </row>
    <row r="10" spans="1:19" s="10" customFormat="1" ht="52.2" customHeight="1" thickBot="1" x14ac:dyDescent="0.3">
      <c r="A10" s="289"/>
      <c r="B10" s="291"/>
      <c r="C10" s="293"/>
      <c r="D10" s="295"/>
      <c r="E10" s="297"/>
      <c r="F10" s="299"/>
      <c r="G10" s="25"/>
      <c r="H10" s="112"/>
      <c r="I10" s="26"/>
      <c r="J10" s="26"/>
      <c r="K10" s="414"/>
      <c r="L10" s="77"/>
      <c r="M10" s="152"/>
      <c r="N10" s="398"/>
      <c r="O10" s="399"/>
      <c r="P10" s="7"/>
      <c r="Q10" s="5"/>
      <c r="R10" s="5"/>
      <c r="S10" s="5"/>
    </row>
    <row r="11" spans="1:19" s="10" customFormat="1" ht="58.8" customHeight="1" thickBot="1" x14ac:dyDescent="0.3">
      <c r="A11" s="115" t="s">
        <v>7</v>
      </c>
      <c r="B11" s="116" t="s">
        <v>7</v>
      </c>
      <c r="C11" s="27" t="s">
        <v>9</v>
      </c>
      <c r="D11" s="117" t="s">
        <v>33</v>
      </c>
      <c r="E11" s="165" t="s">
        <v>28</v>
      </c>
      <c r="F11" s="114" t="s">
        <v>63</v>
      </c>
      <c r="G11" s="28"/>
      <c r="H11" s="29">
        <v>0</v>
      </c>
      <c r="I11" s="30">
        <v>0</v>
      </c>
      <c r="J11" s="30">
        <v>0</v>
      </c>
      <c r="K11" s="31" t="s">
        <v>58</v>
      </c>
      <c r="L11" s="32">
        <v>20</v>
      </c>
      <c r="M11" s="158">
        <v>30</v>
      </c>
      <c r="N11" s="398"/>
      <c r="O11" s="399"/>
      <c r="P11" s="7"/>
      <c r="Q11" s="5"/>
      <c r="R11" s="5"/>
      <c r="S11" s="5"/>
    </row>
    <row r="12" spans="1:19" s="10" customFormat="1" ht="34.200000000000003" customHeight="1" x14ac:dyDescent="0.25">
      <c r="A12" s="168" t="s">
        <v>7</v>
      </c>
      <c r="B12" s="153" t="s">
        <v>7</v>
      </c>
      <c r="C12" s="169" t="s">
        <v>21</v>
      </c>
      <c r="D12" s="154" t="s">
        <v>26</v>
      </c>
      <c r="E12" s="170" t="s">
        <v>27</v>
      </c>
      <c r="F12" s="155" t="s">
        <v>63</v>
      </c>
      <c r="G12" s="156"/>
      <c r="H12" s="171">
        <v>0</v>
      </c>
      <c r="I12" s="157">
        <v>0</v>
      </c>
      <c r="J12" s="157">
        <v>0</v>
      </c>
      <c r="K12" s="172" t="s">
        <v>88</v>
      </c>
      <c r="L12" s="173">
        <v>1</v>
      </c>
      <c r="M12" s="173">
        <v>1</v>
      </c>
      <c r="N12" s="398"/>
      <c r="O12" s="399"/>
      <c r="P12" s="7"/>
      <c r="Q12" s="5"/>
      <c r="R12" s="5"/>
      <c r="S12" s="5"/>
    </row>
    <row r="13" spans="1:19" s="10" customFormat="1" ht="39" customHeight="1" x14ac:dyDescent="0.25">
      <c r="A13" s="289" t="s">
        <v>7</v>
      </c>
      <c r="B13" s="330" t="s">
        <v>7</v>
      </c>
      <c r="C13" s="315" t="s">
        <v>22</v>
      </c>
      <c r="D13" s="318" t="s">
        <v>87</v>
      </c>
      <c r="E13" s="319" t="s">
        <v>27</v>
      </c>
      <c r="F13" s="322" t="s">
        <v>63</v>
      </c>
      <c r="G13" s="325"/>
      <c r="H13" s="415">
        <v>2.5</v>
      </c>
      <c r="I13" s="418">
        <v>3</v>
      </c>
      <c r="J13" s="418">
        <v>3</v>
      </c>
      <c r="K13" s="149" t="s">
        <v>60</v>
      </c>
      <c r="L13" s="150">
        <v>2</v>
      </c>
      <c r="M13" s="161">
        <v>2</v>
      </c>
      <c r="N13" s="421" t="s">
        <v>109</v>
      </c>
      <c r="O13" s="422"/>
      <c r="P13" s="7"/>
      <c r="Q13" s="5"/>
      <c r="R13" s="5"/>
      <c r="S13" s="5"/>
    </row>
    <row r="14" spans="1:19" s="10" customFormat="1" ht="58.2" customHeight="1" x14ac:dyDescent="0.25">
      <c r="A14" s="328"/>
      <c r="B14" s="304"/>
      <c r="C14" s="316"/>
      <c r="D14" s="243"/>
      <c r="E14" s="320"/>
      <c r="F14" s="323"/>
      <c r="G14" s="326"/>
      <c r="H14" s="416"/>
      <c r="I14" s="419"/>
      <c r="J14" s="419"/>
      <c r="K14" s="149" t="s">
        <v>89</v>
      </c>
      <c r="L14" s="150">
        <v>1</v>
      </c>
      <c r="M14" s="161">
        <v>1</v>
      </c>
      <c r="N14" s="423"/>
      <c r="O14" s="424"/>
      <c r="P14" s="7"/>
      <c r="Q14" s="5"/>
      <c r="R14" s="5"/>
      <c r="S14" s="5"/>
    </row>
    <row r="15" spans="1:19" s="10" customFormat="1" ht="40.200000000000003" customHeight="1" thickBot="1" x14ac:dyDescent="0.3">
      <c r="A15" s="329"/>
      <c r="B15" s="331"/>
      <c r="C15" s="317"/>
      <c r="D15" s="244"/>
      <c r="E15" s="321"/>
      <c r="F15" s="324"/>
      <c r="G15" s="327"/>
      <c r="H15" s="417"/>
      <c r="I15" s="420"/>
      <c r="J15" s="420"/>
      <c r="K15" s="174"/>
      <c r="L15" s="175"/>
      <c r="M15" s="176"/>
      <c r="N15" s="425"/>
      <c r="O15" s="426"/>
      <c r="P15" s="7"/>
      <c r="Q15" s="5"/>
      <c r="R15" s="5"/>
      <c r="S15" s="5"/>
    </row>
    <row r="16" spans="1:19" s="10" customFormat="1" ht="14.25" customHeight="1" thickBot="1" x14ac:dyDescent="0.3">
      <c r="A16" s="21" t="s">
        <v>7</v>
      </c>
      <c r="B16" s="34" t="s">
        <v>7</v>
      </c>
      <c r="C16" s="312" t="s">
        <v>10</v>
      </c>
      <c r="D16" s="313"/>
      <c r="E16" s="313"/>
      <c r="F16" s="313"/>
      <c r="G16" s="314"/>
      <c r="H16" s="113">
        <f>H13+H12+H11+H9</f>
        <v>2.5</v>
      </c>
      <c r="I16" s="113">
        <f t="shared" ref="I16:J16" si="0">I13+I12+I11+I9</f>
        <v>3</v>
      </c>
      <c r="J16" s="113">
        <f t="shared" si="0"/>
        <v>3</v>
      </c>
      <c r="K16" s="35"/>
      <c r="L16" s="36"/>
      <c r="M16" s="36"/>
      <c r="N16" s="394"/>
      <c r="O16" s="395"/>
    </row>
    <row r="17" spans="1:16" s="10" customFormat="1" ht="10.199999999999999" customHeight="1" thickBot="1" x14ac:dyDescent="0.3">
      <c r="A17" s="21" t="s">
        <v>7</v>
      </c>
      <c r="B17" s="22" t="s">
        <v>9</v>
      </c>
      <c r="C17" s="259" t="s">
        <v>20</v>
      </c>
      <c r="D17" s="260"/>
      <c r="E17" s="260"/>
      <c r="F17" s="260"/>
      <c r="G17" s="260"/>
      <c r="H17" s="260"/>
      <c r="I17" s="260"/>
      <c r="J17" s="260"/>
      <c r="K17" s="260"/>
      <c r="L17" s="260"/>
      <c r="M17" s="260"/>
      <c r="N17" s="394"/>
      <c r="O17" s="395"/>
    </row>
    <row r="18" spans="1:16" s="10" customFormat="1" ht="90" customHeight="1" x14ac:dyDescent="0.25">
      <c r="A18" s="81" t="s">
        <v>7</v>
      </c>
      <c r="B18" s="82" t="s">
        <v>9</v>
      </c>
      <c r="C18" s="78" t="s">
        <v>7</v>
      </c>
      <c r="D18" s="79" t="s">
        <v>34</v>
      </c>
      <c r="E18" s="80" t="s">
        <v>28</v>
      </c>
      <c r="F18" s="118" t="s">
        <v>63</v>
      </c>
      <c r="G18" s="101" t="s">
        <v>31</v>
      </c>
      <c r="H18" s="62">
        <v>12</v>
      </c>
      <c r="I18" s="102">
        <v>10.1</v>
      </c>
      <c r="J18" s="61">
        <v>9.6999999999999993</v>
      </c>
      <c r="K18" s="83" t="s">
        <v>48</v>
      </c>
      <c r="L18" s="84">
        <v>10</v>
      </c>
      <c r="M18" s="159">
        <v>13</v>
      </c>
      <c r="N18" s="382" t="s">
        <v>112</v>
      </c>
      <c r="O18" s="402"/>
      <c r="P18" s="11"/>
    </row>
    <row r="19" spans="1:16" s="10" customFormat="1" ht="44.4" customHeight="1" thickBot="1" x14ac:dyDescent="0.3">
      <c r="A19" s="41"/>
      <c r="B19" s="42"/>
      <c r="C19" s="43"/>
      <c r="D19" s="8"/>
      <c r="E19" s="9"/>
      <c r="F19" s="90"/>
      <c r="G19" s="91" t="s">
        <v>8</v>
      </c>
      <c r="H19" s="45">
        <f>H18*1</f>
        <v>12</v>
      </c>
      <c r="I19" s="46">
        <f>I18*1</f>
        <v>10.1</v>
      </c>
      <c r="J19" s="46">
        <f>J18*1</f>
        <v>9.6999999999999993</v>
      </c>
      <c r="K19" s="47" t="s">
        <v>61</v>
      </c>
      <c r="L19" s="48">
        <v>20</v>
      </c>
      <c r="M19" s="160">
        <v>50</v>
      </c>
      <c r="N19" s="403"/>
      <c r="O19" s="404"/>
      <c r="P19" s="11"/>
    </row>
    <row r="20" spans="1:16" s="10" customFormat="1" ht="18.600000000000001" customHeight="1" x14ac:dyDescent="0.25">
      <c r="A20" s="81" t="s">
        <v>7</v>
      </c>
      <c r="B20" s="82" t="s">
        <v>9</v>
      </c>
      <c r="C20" s="78" t="s">
        <v>9</v>
      </c>
      <c r="D20" s="332" t="s">
        <v>106</v>
      </c>
      <c r="E20" s="80" t="s">
        <v>28</v>
      </c>
      <c r="F20" s="215" t="s">
        <v>63</v>
      </c>
      <c r="G20" s="101" t="s">
        <v>31</v>
      </c>
      <c r="H20" s="62">
        <v>0</v>
      </c>
      <c r="I20" s="102">
        <v>1.9</v>
      </c>
      <c r="J20" s="61">
        <v>1.9</v>
      </c>
      <c r="K20" s="334" t="s">
        <v>107</v>
      </c>
      <c r="L20" s="84">
        <v>2</v>
      </c>
      <c r="M20" s="159">
        <v>2</v>
      </c>
      <c r="N20" s="382"/>
      <c r="O20" s="402"/>
      <c r="P20" s="11"/>
    </row>
    <row r="21" spans="1:16" s="10" customFormat="1" ht="24" customHeight="1" thickBot="1" x14ac:dyDescent="0.3">
      <c r="A21" s="41"/>
      <c r="B21" s="218"/>
      <c r="C21" s="216"/>
      <c r="D21" s="333"/>
      <c r="E21" s="9"/>
      <c r="F21" s="217"/>
      <c r="G21" s="91" t="s">
        <v>8</v>
      </c>
      <c r="H21" s="45">
        <f>H20*1</f>
        <v>0</v>
      </c>
      <c r="I21" s="46">
        <f>I20*1</f>
        <v>1.9</v>
      </c>
      <c r="J21" s="46">
        <f>J20*1</f>
        <v>1.9</v>
      </c>
      <c r="K21" s="335"/>
      <c r="L21" s="182"/>
      <c r="M21" s="160"/>
      <c r="N21" s="403"/>
      <c r="O21" s="404"/>
      <c r="P21" s="11"/>
    </row>
    <row r="22" spans="1:16" s="10" customFormat="1" ht="48" customHeight="1" x14ac:dyDescent="0.25">
      <c r="A22" s="300" t="s">
        <v>7</v>
      </c>
      <c r="B22" s="303" t="s">
        <v>9</v>
      </c>
      <c r="C22" s="306" t="s">
        <v>22</v>
      </c>
      <c r="D22" s="309" t="s">
        <v>90</v>
      </c>
      <c r="E22" s="410" t="s">
        <v>28</v>
      </c>
      <c r="F22" s="400" t="s">
        <v>63</v>
      </c>
      <c r="G22" s="49" t="s">
        <v>31</v>
      </c>
      <c r="H22" s="39">
        <v>0.5</v>
      </c>
      <c r="I22" s="37">
        <v>0</v>
      </c>
      <c r="J22" s="37">
        <v>0</v>
      </c>
      <c r="K22" s="127" t="s">
        <v>94</v>
      </c>
      <c r="L22" s="128" t="s">
        <v>91</v>
      </c>
      <c r="M22" s="219" t="s">
        <v>113</v>
      </c>
      <c r="N22" s="382" t="s">
        <v>110</v>
      </c>
      <c r="O22" s="379"/>
    </row>
    <row r="23" spans="1:16" s="10" customFormat="1" ht="40.799999999999997" customHeight="1" x14ac:dyDescent="0.25">
      <c r="A23" s="301"/>
      <c r="B23" s="304"/>
      <c r="C23" s="307"/>
      <c r="D23" s="310"/>
      <c r="E23" s="411"/>
      <c r="F23" s="299"/>
      <c r="G23" s="38"/>
      <c r="H23" s="39"/>
      <c r="I23" s="40"/>
      <c r="J23" s="40"/>
      <c r="K23" s="126" t="s">
        <v>95</v>
      </c>
      <c r="L23" s="129" t="s">
        <v>92</v>
      </c>
      <c r="M23" s="220" t="s">
        <v>111</v>
      </c>
      <c r="N23" s="427"/>
      <c r="O23" s="428"/>
    </row>
    <row r="24" spans="1:16" s="10" customFormat="1" ht="49.8" customHeight="1" thickBot="1" x14ac:dyDescent="0.3">
      <c r="A24" s="302"/>
      <c r="B24" s="305"/>
      <c r="C24" s="308"/>
      <c r="D24" s="311"/>
      <c r="E24" s="412"/>
      <c r="F24" s="401"/>
      <c r="G24" s="44" t="s">
        <v>8</v>
      </c>
      <c r="H24" s="50">
        <f>H22*1</f>
        <v>0.5</v>
      </c>
      <c r="I24" s="85">
        <f t="shared" ref="I24:J24" si="1">I22*1</f>
        <v>0</v>
      </c>
      <c r="J24" s="85">
        <f t="shared" si="1"/>
        <v>0</v>
      </c>
      <c r="K24" s="130" t="s">
        <v>93</v>
      </c>
      <c r="L24" s="131">
        <v>5</v>
      </c>
      <c r="M24" s="221" t="s">
        <v>114</v>
      </c>
      <c r="N24" s="380"/>
      <c r="O24" s="381"/>
    </row>
    <row r="25" spans="1:16" s="10" customFormat="1" ht="17.399999999999999" customHeight="1" thickBot="1" x14ac:dyDescent="0.3">
      <c r="A25" s="187" t="s">
        <v>7</v>
      </c>
      <c r="B25" s="179" t="s">
        <v>9</v>
      </c>
      <c r="C25" s="312" t="s">
        <v>10</v>
      </c>
      <c r="D25" s="313"/>
      <c r="E25" s="313"/>
      <c r="F25" s="313"/>
      <c r="G25" s="314"/>
      <c r="H25" s="205">
        <f>H19+H24+H21</f>
        <v>12.5</v>
      </c>
      <c r="I25" s="205">
        <f t="shared" ref="I25:J25" si="2">I19+I24+I21</f>
        <v>12</v>
      </c>
      <c r="J25" s="205">
        <f t="shared" si="2"/>
        <v>11.6</v>
      </c>
      <c r="K25" s="180"/>
      <c r="L25" s="181"/>
      <c r="M25" s="181"/>
      <c r="N25" s="390"/>
      <c r="O25" s="391"/>
    </row>
    <row r="26" spans="1:16" s="10" customFormat="1" ht="17.399999999999999" customHeight="1" thickBot="1" x14ac:dyDescent="0.3">
      <c r="A26" s="177" t="s">
        <v>7</v>
      </c>
      <c r="B26" s="178" t="s">
        <v>21</v>
      </c>
      <c r="C26" s="259" t="s">
        <v>24</v>
      </c>
      <c r="D26" s="260"/>
      <c r="E26" s="260"/>
      <c r="F26" s="260"/>
      <c r="G26" s="260"/>
      <c r="H26" s="260"/>
      <c r="I26" s="260"/>
      <c r="J26" s="260"/>
      <c r="K26" s="260"/>
      <c r="L26" s="260"/>
      <c r="M26" s="260"/>
      <c r="N26" s="392"/>
      <c r="O26" s="393"/>
    </row>
    <row r="27" spans="1:16" s="10" customFormat="1" ht="43.2" customHeight="1" x14ac:dyDescent="0.25">
      <c r="A27" s="227" t="s">
        <v>7</v>
      </c>
      <c r="B27" s="229" t="s">
        <v>21</v>
      </c>
      <c r="C27" s="239" t="s">
        <v>7</v>
      </c>
      <c r="D27" s="233" t="s">
        <v>36</v>
      </c>
      <c r="E27" s="250" t="s">
        <v>28</v>
      </c>
      <c r="F27" s="248" t="s">
        <v>63</v>
      </c>
      <c r="G27" s="188" t="s">
        <v>31</v>
      </c>
      <c r="H27" s="199">
        <v>12</v>
      </c>
      <c r="I27" s="189">
        <v>12</v>
      </c>
      <c r="J27" s="190">
        <v>11.9</v>
      </c>
      <c r="K27" s="183" t="s">
        <v>49</v>
      </c>
      <c r="L27" s="184">
        <v>23</v>
      </c>
      <c r="M27" s="163">
        <v>25</v>
      </c>
      <c r="N27" s="382" t="s">
        <v>118</v>
      </c>
      <c r="O27" s="383"/>
    </row>
    <row r="28" spans="1:16" s="10" customFormat="1" ht="306.60000000000002" customHeight="1" thickBot="1" x14ac:dyDescent="0.3">
      <c r="A28" s="228"/>
      <c r="B28" s="230"/>
      <c r="C28" s="241"/>
      <c r="D28" s="234"/>
      <c r="E28" s="251"/>
      <c r="F28" s="249"/>
      <c r="G28" s="191" t="s">
        <v>8</v>
      </c>
      <c r="H28" s="196">
        <f t="shared" ref="H28:J28" si="3">H27*1</f>
        <v>12</v>
      </c>
      <c r="I28" s="186">
        <f t="shared" si="3"/>
        <v>12</v>
      </c>
      <c r="J28" s="200">
        <f t="shared" si="3"/>
        <v>11.9</v>
      </c>
      <c r="K28" s="192"/>
      <c r="L28" s="193"/>
      <c r="M28" s="162"/>
      <c r="N28" s="384"/>
      <c r="O28" s="385"/>
      <c r="P28" s="11"/>
    </row>
    <row r="29" spans="1:16" s="10" customFormat="1" ht="16.2" customHeight="1" x14ac:dyDescent="0.25">
      <c r="A29" s="59" t="s">
        <v>7</v>
      </c>
      <c r="B29" s="60" t="s">
        <v>21</v>
      </c>
      <c r="C29" s="239" t="s">
        <v>38</v>
      </c>
      <c r="D29" s="242" t="s">
        <v>62</v>
      </c>
      <c r="E29" s="245" t="s">
        <v>28</v>
      </c>
      <c r="F29" s="248" t="s">
        <v>63</v>
      </c>
      <c r="G29" s="68" t="s">
        <v>31</v>
      </c>
      <c r="H29" s="87">
        <v>6</v>
      </c>
      <c r="I29" s="61">
        <v>6</v>
      </c>
      <c r="J29" s="62">
        <v>6</v>
      </c>
      <c r="K29" s="263" t="s">
        <v>50</v>
      </c>
      <c r="L29" s="184">
        <v>13</v>
      </c>
      <c r="M29" s="163">
        <v>15</v>
      </c>
      <c r="N29" s="378" t="s">
        <v>100</v>
      </c>
      <c r="O29" s="379"/>
      <c r="P29" s="11"/>
    </row>
    <row r="30" spans="1:16" s="10" customFormat="1" ht="18" customHeight="1" thickBot="1" x14ac:dyDescent="0.3">
      <c r="A30" s="66"/>
      <c r="B30" s="33"/>
      <c r="C30" s="241"/>
      <c r="D30" s="244"/>
      <c r="E30" s="247"/>
      <c r="F30" s="249"/>
      <c r="G30" s="67" t="s">
        <v>8</v>
      </c>
      <c r="H30" s="88">
        <f t="shared" ref="H30:J30" si="4">H29</f>
        <v>6</v>
      </c>
      <c r="I30" s="46">
        <f t="shared" si="4"/>
        <v>6</v>
      </c>
      <c r="J30" s="89">
        <f t="shared" si="4"/>
        <v>6</v>
      </c>
      <c r="K30" s="405"/>
      <c r="L30" s="193"/>
      <c r="M30" s="164"/>
      <c r="N30" s="380"/>
      <c r="O30" s="381"/>
      <c r="P30" s="11"/>
    </row>
    <row r="31" spans="1:16" s="10" customFormat="1" ht="16.2" customHeight="1" thickBot="1" x14ac:dyDescent="0.3">
      <c r="A31" s="177" t="s">
        <v>7</v>
      </c>
      <c r="B31" s="178" t="s">
        <v>21</v>
      </c>
      <c r="C31" s="237" t="s">
        <v>10</v>
      </c>
      <c r="D31" s="238"/>
      <c r="E31" s="238"/>
      <c r="F31" s="238"/>
      <c r="G31" s="238"/>
      <c r="H31" s="197">
        <f>H30+H28</f>
        <v>18</v>
      </c>
      <c r="I31" s="197">
        <f t="shared" ref="I31:J31" si="5">I30+I28</f>
        <v>18</v>
      </c>
      <c r="J31" s="197">
        <f t="shared" si="5"/>
        <v>17.899999999999999</v>
      </c>
      <c r="K31" s="198"/>
      <c r="L31" s="181"/>
      <c r="M31" s="206"/>
      <c r="N31" s="386"/>
      <c r="O31" s="387"/>
    </row>
    <row r="32" spans="1:16" s="10" customFormat="1" ht="43.8" customHeight="1" thickBot="1" x14ac:dyDescent="0.3">
      <c r="A32" s="177" t="s">
        <v>7</v>
      </c>
      <c r="B32" s="178" t="s">
        <v>22</v>
      </c>
      <c r="C32" s="284" t="s">
        <v>46</v>
      </c>
      <c r="D32" s="284"/>
      <c r="E32" s="284"/>
      <c r="F32" s="284"/>
      <c r="G32" s="284"/>
      <c r="H32" s="284"/>
      <c r="I32" s="284"/>
      <c r="J32" s="284"/>
      <c r="K32" s="284"/>
      <c r="L32" s="284"/>
      <c r="M32" s="284"/>
      <c r="N32" s="388"/>
      <c r="O32" s="389"/>
    </row>
    <row r="33" spans="1:16" s="10" customFormat="1" ht="16.2" customHeight="1" x14ac:dyDescent="0.25">
      <c r="A33" s="227" t="s">
        <v>7</v>
      </c>
      <c r="B33" s="229" t="s">
        <v>22</v>
      </c>
      <c r="C33" s="239" t="s">
        <v>7</v>
      </c>
      <c r="D33" s="233" t="s">
        <v>29</v>
      </c>
      <c r="E33" s="253" t="s">
        <v>28</v>
      </c>
      <c r="F33" s="248" t="s">
        <v>63</v>
      </c>
      <c r="G33" s="53" t="s">
        <v>31</v>
      </c>
      <c r="H33" s="86">
        <v>20</v>
      </c>
      <c r="I33" s="54">
        <v>20</v>
      </c>
      <c r="J33" s="55">
        <v>19.5</v>
      </c>
      <c r="K33" s="119" t="s">
        <v>51</v>
      </c>
      <c r="L33" s="69">
        <v>15</v>
      </c>
      <c r="M33" s="222">
        <v>29</v>
      </c>
      <c r="N33" s="396" t="s">
        <v>116</v>
      </c>
      <c r="O33" s="397"/>
    </row>
    <row r="34" spans="1:16" s="10" customFormat="1" ht="253.8" customHeight="1" thickBot="1" x14ac:dyDescent="0.3">
      <c r="A34" s="231"/>
      <c r="B34" s="232"/>
      <c r="C34" s="240"/>
      <c r="D34" s="252"/>
      <c r="E34" s="254"/>
      <c r="F34" s="255"/>
      <c r="G34" s="208" t="s">
        <v>8</v>
      </c>
      <c r="H34" s="209">
        <f>H33</f>
        <v>20</v>
      </c>
      <c r="I34" s="210">
        <f>I33</f>
        <v>20</v>
      </c>
      <c r="J34" s="211">
        <f>J33</f>
        <v>19.5</v>
      </c>
      <c r="K34" s="212"/>
      <c r="L34" s="194"/>
      <c r="M34" s="223"/>
      <c r="N34" s="398"/>
      <c r="O34" s="399"/>
      <c r="P34" s="11"/>
    </row>
    <row r="35" spans="1:16" s="10" customFormat="1" ht="46.95" customHeight="1" x14ac:dyDescent="0.25">
      <c r="A35" s="213" t="s">
        <v>7</v>
      </c>
      <c r="B35" s="202" t="s">
        <v>22</v>
      </c>
      <c r="C35" s="203" t="s">
        <v>9</v>
      </c>
      <c r="D35" s="233" t="s">
        <v>37</v>
      </c>
      <c r="E35" s="166" t="s">
        <v>28</v>
      </c>
      <c r="F35" s="248" t="s">
        <v>63</v>
      </c>
      <c r="G35" s="188"/>
      <c r="H35" s="199">
        <v>0</v>
      </c>
      <c r="I35" s="189">
        <v>0</v>
      </c>
      <c r="J35" s="190">
        <v>0</v>
      </c>
      <c r="K35" s="201" t="s">
        <v>52</v>
      </c>
      <c r="L35" s="195">
        <v>8</v>
      </c>
      <c r="M35" s="222">
        <v>10</v>
      </c>
      <c r="N35" s="396" t="s">
        <v>101</v>
      </c>
      <c r="O35" s="397"/>
    </row>
    <row r="36" spans="1:16" s="10" customFormat="1" ht="72" customHeight="1" thickBot="1" x14ac:dyDescent="0.3">
      <c r="A36" s="214"/>
      <c r="B36" s="207"/>
      <c r="C36" s="204"/>
      <c r="D36" s="280"/>
      <c r="E36" s="167"/>
      <c r="F36" s="249"/>
      <c r="G36" s="191" t="s">
        <v>8</v>
      </c>
      <c r="H36" s="196">
        <f>H35</f>
        <v>0</v>
      </c>
      <c r="I36" s="186">
        <v>0</v>
      </c>
      <c r="J36" s="185">
        <v>0</v>
      </c>
      <c r="K36" s="192"/>
      <c r="L36" s="193"/>
      <c r="M36" s="224"/>
      <c r="N36" s="437"/>
      <c r="O36" s="438"/>
      <c r="P36" s="11"/>
    </row>
    <row r="37" spans="1:16" s="10" customFormat="1" ht="14.25" customHeight="1" x14ac:dyDescent="0.25">
      <c r="A37" s="227" t="s">
        <v>7</v>
      </c>
      <c r="B37" s="229" t="s">
        <v>22</v>
      </c>
      <c r="C37" s="239" t="s">
        <v>21</v>
      </c>
      <c r="D37" s="233" t="s">
        <v>30</v>
      </c>
      <c r="E37" s="250" t="s">
        <v>28</v>
      </c>
      <c r="F37" s="248" t="s">
        <v>63</v>
      </c>
      <c r="G37" s="53"/>
      <c r="H37" s="86">
        <v>0</v>
      </c>
      <c r="I37" s="54">
        <v>0</v>
      </c>
      <c r="J37" s="55">
        <v>0</v>
      </c>
      <c r="K37" s="119" t="s">
        <v>53</v>
      </c>
      <c r="L37" s="69">
        <v>1</v>
      </c>
      <c r="M37" s="222">
        <v>1</v>
      </c>
      <c r="N37" s="396" t="s">
        <v>85</v>
      </c>
      <c r="O37" s="397"/>
    </row>
    <row r="38" spans="1:16" s="10" customFormat="1" ht="46.8" customHeight="1" thickBot="1" x14ac:dyDescent="0.3">
      <c r="A38" s="228"/>
      <c r="B38" s="230"/>
      <c r="C38" s="241"/>
      <c r="D38" s="234"/>
      <c r="E38" s="251"/>
      <c r="F38" s="249"/>
      <c r="G38" s="56" t="s">
        <v>8</v>
      </c>
      <c r="H38" s="70">
        <f>H37</f>
        <v>0</v>
      </c>
      <c r="I38" s="52">
        <v>0</v>
      </c>
      <c r="J38" s="51">
        <v>0</v>
      </c>
      <c r="K38" s="57"/>
      <c r="L38" s="58"/>
      <c r="M38" s="224"/>
      <c r="N38" s="437"/>
      <c r="O38" s="438"/>
      <c r="P38" s="11"/>
    </row>
    <row r="39" spans="1:16" s="10" customFormat="1" ht="53.25" customHeight="1" x14ac:dyDescent="0.25">
      <c r="A39" s="227" t="s">
        <v>7</v>
      </c>
      <c r="B39" s="229" t="s">
        <v>22</v>
      </c>
      <c r="C39" s="239" t="s">
        <v>22</v>
      </c>
      <c r="D39" s="233" t="s">
        <v>96</v>
      </c>
      <c r="E39" s="250" t="s">
        <v>28</v>
      </c>
      <c r="F39" s="248" t="s">
        <v>63</v>
      </c>
      <c r="G39" s="53" t="s">
        <v>31</v>
      </c>
      <c r="H39" s="86">
        <v>0</v>
      </c>
      <c r="I39" s="54">
        <v>0</v>
      </c>
      <c r="J39" s="55">
        <v>0</v>
      </c>
      <c r="K39" s="119" t="s">
        <v>54</v>
      </c>
      <c r="L39" s="69">
        <v>6</v>
      </c>
      <c r="M39" s="222">
        <v>6</v>
      </c>
      <c r="N39" s="396" t="s">
        <v>117</v>
      </c>
      <c r="O39" s="397"/>
    </row>
    <row r="40" spans="1:16" s="10" customFormat="1" ht="56.4" customHeight="1" thickBot="1" x14ac:dyDescent="0.3">
      <c r="A40" s="228"/>
      <c r="B40" s="230"/>
      <c r="C40" s="241"/>
      <c r="D40" s="234"/>
      <c r="E40" s="251"/>
      <c r="F40" s="249"/>
      <c r="G40" s="56" t="s">
        <v>8</v>
      </c>
      <c r="H40" s="70">
        <f>H39</f>
        <v>0</v>
      </c>
      <c r="I40" s="52">
        <v>0</v>
      </c>
      <c r="J40" s="51">
        <v>0</v>
      </c>
      <c r="K40" s="57"/>
      <c r="L40" s="58"/>
      <c r="M40" s="224"/>
      <c r="N40" s="437"/>
      <c r="O40" s="438"/>
      <c r="P40" s="11"/>
    </row>
    <row r="41" spans="1:16" s="10" customFormat="1" ht="24.75" customHeight="1" x14ac:dyDescent="0.25">
      <c r="A41" s="59" t="s">
        <v>7</v>
      </c>
      <c r="B41" s="60" t="s">
        <v>22</v>
      </c>
      <c r="C41" s="239" t="s">
        <v>23</v>
      </c>
      <c r="D41" s="242" t="s">
        <v>35</v>
      </c>
      <c r="E41" s="245" t="s">
        <v>28</v>
      </c>
      <c r="F41" s="248" t="s">
        <v>63</v>
      </c>
      <c r="G41" s="235"/>
      <c r="H41" s="87">
        <v>0</v>
      </c>
      <c r="I41" s="61">
        <v>0</v>
      </c>
      <c r="J41" s="62">
        <v>0</v>
      </c>
      <c r="K41" s="263" t="s">
        <v>59</v>
      </c>
      <c r="L41" s="69">
        <v>50</v>
      </c>
      <c r="M41" s="222">
        <v>305</v>
      </c>
      <c r="N41" s="396" t="s">
        <v>115</v>
      </c>
      <c r="O41" s="397"/>
      <c r="P41" s="11"/>
    </row>
    <row r="42" spans="1:16" s="10" customFormat="1" ht="3.75" hidden="1" customHeight="1" x14ac:dyDescent="0.25">
      <c r="A42" s="63"/>
      <c r="B42" s="64"/>
      <c r="C42" s="240"/>
      <c r="D42" s="243"/>
      <c r="E42" s="246"/>
      <c r="F42" s="255"/>
      <c r="G42" s="236"/>
      <c r="H42" s="103"/>
      <c r="I42" s="13"/>
      <c r="J42" s="14"/>
      <c r="K42" s="264"/>
      <c r="L42" s="65"/>
      <c r="M42" s="225"/>
      <c r="N42" s="398"/>
      <c r="O42" s="399"/>
      <c r="P42" s="11"/>
    </row>
    <row r="43" spans="1:16" s="10" customFormat="1" ht="33" customHeight="1" thickBot="1" x14ac:dyDescent="0.3">
      <c r="A43" s="66"/>
      <c r="B43" s="33"/>
      <c r="C43" s="241"/>
      <c r="D43" s="244"/>
      <c r="E43" s="247"/>
      <c r="F43" s="249"/>
      <c r="G43" s="67" t="s">
        <v>8</v>
      </c>
      <c r="H43" s="88">
        <f>H41</f>
        <v>0</v>
      </c>
      <c r="I43" s="46">
        <f>I42+I41</f>
        <v>0</v>
      </c>
      <c r="J43" s="45">
        <f>J42+J41</f>
        <v>0</v>
      </c>
      <c r="K43" s="265"/>
      <c r="L43" s="58"/>
      <c r="M43" s="226"/>
      <c r="N43" s="437"/>
      <c r="O43" s="438"/>
      <c r="P43" s="11"/>
    </row>
    <row r="44" spans="1:16" s="10" customFormat="1" ht="12.6" customHeight="1" thickBot="1" x14ac:dyDescent="0.3">
      <c r="A44" s="21" t="s">
        <v>7</v>
      </c>
      <c r="B44" s="22" t="s">
        <v>22</v>
      </c>
      <c r="C44" s="237" t="s">
        <v>10</v>
      </c>
      <c r="D44" s="238"/>
      <c r="E44" s="238"/>
      <c r="F44" s="238"/>
      <c r="G44" s="238"/>
      <c r="H44" s="74">
        <f>H43+H40+H38+H36+H34</f>
        <v>20</v>
      </c>
      <c r="I44" s="108">
        <f t="shared" ref="I44:J44" si="6">I43+I40+I38+I36+I34</f>
        <v>20</v>
      </c>
      <c r="J44" s="106">
        <f t="shared" si="6"/>
        <v>19.5</v>
      </c>
      <c r="K44" s="75"/>
      <c r="L44" s="36"/>
      <c r="M44" s="36"/>
      <c r="N44" s="435"/>
      <c r="O44" s="436"/>
    </row>
    <row r="45" spans="1:16" s="10" customFormat="1" ht="13.2" customHeight="1" thickBot="1" x14ac:dyDescent="0.3">
      <c r="A45" s="41" t="s">
        <v>7</v>
      </c>
      <c r="B45" s="266" t="s">
        <v>11</v>
      </c>
      <c r="C45" s="266"/>
      <c r="D45" s="266"/>
      <c r="E45" s="266"/>
      <c r="F45" s="266"/>
      <c r="G45" s="267"/>
      <c r="H45" s="104">
        <f>H44+H31+H16+H25</f>
        <v>53</v>
      </c>
      <c r="I45" s="109">
        <f>I44+I31+I16+I25</f>
        <v>53</v>
      </c>
      <c r="J45" s="107">
        <f>J44+J31+J16+J25</f>
        <v>52</v>
      </c>
      <c r="K45" s="73"/>
      <c r="L45" s="73"/>
      <c r="M45" s="73"/>
      <c r="N45" s="390"/>
      <c r="O45" s="391"/>
    </row>
    <row r="46" spans="1:16" s="10" customFormat="1" ht="15" customHeight="1" thickBot="1" x14ac:dyDescent="0.3">
      <c r="A46" s="71" t="s">
        <v>7</v>
      </c>
      <c r="B46" s="281" t="s">
        <v>12</v>
      </c>
      <c r="C46" s="281"/>
      <c r="D46" s="281"/>
      <c r="E46" s="281"/>
      <c r="F46" s="281"/>
      <c r="G46" s="281"/>
      <c r="H46" s="105">
        <f t="shared" ref="H46:J46" si="7">H45*1</f>
        <v>53</v>
      </c>
      <c r="I46" s="110">
        <f t="shared" si="7"/>
        <v>53</v>
      </c>
      <c r="J46" s="72">
        <f t="shared" si="7"/>
        <v>52</v>
      </c>
      <c r="K46" s="261"/>
      <c r="L46" s="262"/>
      <c r="M46" s="262"/>
      <c r="N46" s="392"/>
      <c r="O46" s="393"/>
    </row>
    <row r="47" spans="1:16" x14ac:dyDescent="0.25">
      <c r="A47" s="120"/>
      <c r="B47" s="120"/>
      <c r="C47" s="120"/>
      <c r="D47" s="120"/>
      <c r="E47" s="121"/>
      <c r="F47" s="120"/>
      <c r="G47" s="122"/>
      <c r="H47" s="120"/>
      <c r="I47" s="120"/>
      <c r="J47" s="120"/>
      <c r="K47" s="120"/>
      <c r="L47" s="123"/>
      <c r="M47" s="120"/>
      <c r="N47" s="124"/>
      <c r="O47" s="124"/>
    </row>
    <row r="48" spans="1:16" x14ac:dyDescent="0.25">
      <c r="A48" s="120"/>
      <c r="B48" s="120"/>
      <c r="C48" s="120"/>
      <c r="D48" s="120"/>
      <c r="E48" s="121"/>
      <c r="F48" s="120"/>
      <c r="G48" s="122"/>
      <c r="H48" s="120"/>
      <c r="I48" s="120"/>
      <c r="J48" s="120"/>
      <c r="K48" s="120"/>
      <c r="L48" s="123"/>
      <c r="M48" s="120"/>
      <c r="N48" s="124"/>
      <c r="O48" s="124"/>
    </row>
    <row r="49" spans="3:16" ht="18.75" customHeight="1" thickBot="1" x14ac:dyDescent="0.3">
      <c r="C49" s="16"/>
      <c r="D49" s="17"/>
      <c r="E49" s="433" t="s">
        <v>13</v>
      </c>
      <c r="F49" s="434"/>
      <c r="G49" s="434"/>
      <c r="H49" s="434"/>
      <c r="I49" s="434"/>
      <c r="J49" s="434"/>
    </row>
    <row r="50" spans="3:16" ht="60.6" thickBot="1" x14ac:dyDescent="0.3">
      <c r="C50" s="285" t="s">
        <v>14</v>
      </c>
      <c r="D50" s="286"/>
      <c r="E50" s="286"/>
      <c r="F50" s="286"/>
      <c r="G50" s="287"/>
      <c r="H50" s="132" t="s">
        <v>103</v>
      </c>
      <c r="I50" s="133" t="s">
        <v>104</v>
      </c>
      <c r="J50" s="133" t="s">
        <v>105</v>
      </c>
    </row>
    <row r="51" spans="3:16" ht="13.8" thickBot="1" x14ac:dyDescent="0.3">
      <c r="C51" s="268" t="s">
        <v>15</v>
      </c>
      <c r="D51" s="269"/>
      <c r="E51" s="269"/>
      <c r="F51" s="269"/>
      <c r="G51" s="270"/>
      <c r="H51" s="134">
        <f>H52+H53+H54+H57+H55+H56</f>
        <v>53</v>
      </c>
      <c r="I51" s="134">
        <f t="shared" ref="I51:J51" si="8">I52+I53+I54+I57+I55+I56</f>
        <v>53</v>
      </c>
      <c r="J51" s="143">
        <f t="shared" si="8"/>
        <v>52</v>
      </c>
      <c r="K51" s="6"/>
      <c r="L51" s="6"/>
      <c r="M51" s="6"/>
      <c r="N51" s="6"/>
      <c r="O51" s="6"/>
      <c r="P51" s="6"/>
    </row>
    <row r="52" spans="3:16" ht="13.2" x14ac:dyDescent="0.25">
      <c r="C52" s="277" t="s">
        <v>39</v>
      </c>
      <c r="D52" s="278"/>
      <c r="E52" s="278"/>
      <c r="F52" s="278"/>
      <c r="G52" s="429"/>
      <c r="H52" s="135">
        <v>53</v>
      </c>
      <c r="I52" s="136">
        <v>53</v>
      </c>
      <c r="J52" s="144">
        <v>52</v>
      </c>
    </row>
    <row r="53" spans="3:16" ht="13.2" x14ac:dyDescent="0.25">
      <c r="C53" s="271" t="s">
        <v>97</v>
      </c>
      <c r="D53" s="272"/>
      <c r="E53" s="272"/>
      <c r="F53" s="272"/>
      <c r="G53" s="273"/>
      <c r="H53" s="137">
        <v>0</v>
      </c>
      <c r="I53" s="138">
        <v>0</v>
      </c>
      <c r="J53" s="145">
        <v>0</v>
      </c>
    </row>
    <row r="54" spans="3:16" ht="13.2" x14ac:dyDescent="0.25">
      <c r="C54" s="271" t="s">
        <v>40</v>
      </c>
      <c r="D54" s="282"/>
      <c r="E54" s="282"/>
      <c r="F54" s="282"/>
      <c r="G54" s="283"/>
      <c r="H54" s="137">
        <v>0</v>
      </c>
      <c r="I54" s="138">
        <v>0</v>
      </c>
      <c r="J54" s="145">
        <v>0</v>
      </c>
    </row>
    <row r="55" spans="3:16" ht="13.2" x14ac:dyDescent="0.25">
      <c r="C55" s="277" t="s">
        <v>98</v>
      </c>
      <c r="D55" s="278"/>
      <c r="E55" s="278"/>
      <c r="F55" s="278"/>
      <c r="G55" s="279"/>
      <c r="H55" s="139">
        <v>0</v>
      </c>
      <c r="I55" s="140">
        <v>0</v>
      </c>
      <c r="J55" s="146">
        <v>0</v>
      </c>
    </row>
    <row r="56" spans="3:16" ht="13.2" x14ac:dyDescent="0.25">
      <c r="C56" s="274" t="s">
        <v>41</v>
      </c>
      <c r="D56" s="275"/>
      <c r="E56" s="275"/>
      <c r="F56" s="275"/>
      <c r="G56" s="276"/>
      <c r="H56" s="139">
        <v>0</v>
      </c>
      <c r="I56" s="140">
        <v>0</v>
      </c>
      <c r="J56" s="146">
        <v>0</v>
      </c>
    </row>
    <row r="57" spans="3:16" ht="13.8" thickBot="1" x14ac:dyDescent="0.3">
      <c r="C57" s="271" t="s">
        <v>99</v>
      </c>
      <c r="D57" s="272"/>
      <c r="E57" s="272"/>
      <c r="F57" s="272"/>
      <c r="G57" s="273"/>
      <c r="H57" s="139">
        <v>0</v>
      </c>
      <c r="I57" s="140">
        <v>0</v>
      </c>
      <c r="J57" s="146">
        <v>0</v>
      </c>
    </row>
    <row r="58" spans="3:16" ht="13.8" thickBot="1" x14ac:dyDescent="0.3">
      <c r="C58" s="268" t="s">
        <v>16</v>
      </c>
      <c r="D58" s="269"/>
      <c r="E58" s="269"/>
      <c r="F58" s="269"/>
      <c r="G58" s="270"/>
      <c r="H58" s="141">
        <f>H59*1</f>
        <v>0</v>
      </c>
      <c r="I58" s="141">
        <f t="shared" ref="I58:J58" si="9">I59*1</f>
        <v>0</v>
      </c>
      <c r="J58" s="147">
        <f t="shared" si="9"/>
        <v>0</v>
      </c>
    </row>
    <row r="59" spans="3:16" ht="13.8" thickBot="1" x14ac:dyDescent="0.3">
      <c r="C59" s="430" t="s">
        <v>42</v>
      </c>
      <c r="D59" s="431"/>
      <c r="E59" s="431"/>
      <c r="F59" s="431"/>
      <c r="G59" s="432"/>
      <c r="H59" s="139"/>
      <c r="I59" s="140"/>
      <c r="J59" s="146"/>
    </row>
    <row r="60" spans="3:16" ht="13.8" thickBot="1" x14ac:dyDescent="0.3">
      <c r="C60" s="256" t="s">
        <v>17</v>
      </c>
      <c r="D60" s="257"/>
      <c r="E60" s="257"/>
      <c r="F60" s="257"/>
      <c r="G60" s="258"/>
      <c r="H60" s="142">
        <f>H58+H51</f>
        <v>53</v>
      </c>
      <c r="I60" s="142">
        <f t="shared" ref="I60:J60" si="10">I58+I51</f>
        <v>53</v>
      </c>
      <c r="J60" s="148">
        <f t="shared" si="10"/>
        <v>52</v>
      </c>
    </row>
  </sheetData>
  <mergeCells count="124">
    <mergeCell ref="C52:G52"/>
    <mergeCell ref="C53:G53"/>
    <mergeCell ref="C59:G59"/>
    <mergeCell ref="F35:F36"/>
    <mergeCell ref="E49:J49"/>
    <mergeCell ref="N44:O44"/>
    <mergeCell ref="N45:O46"/>
    <mergeCell ref="N39:O40"/>
    <mergeCell ref="N41:O43"/>
    <mergeCell ref="N35:O36"/>
    <mergeCell ref="N37:O38"/>
    <mergeCell ref="B7:M7"/>
    <mergeCell ref="C8:M8"/>
    <mergeCell ref="E22:E24"/>
    <mergeCell ref="N7:O8"/>
    <mergeCell ref="K9:K10"/>
    <mergeCell ref="H13:H15"/>
    <mergeCell ref="I13:I15"/>
    <mergeCell ref="J13:J15"/>
    <mergeCell ref="N9:O12"/>
    <mergeCell ref="N13:O15"/>
    <mergeCell ref="N18:O19"/>
    <mergeCell ref="N22:O24"/>
    <mergeCell ref="N29:O30"/>
    <mergeCell ref="N27:O28"/>
    <mergeCell ref="N31:O32"/>
    <mergeCell ref="N25:O26"/>
    <mergeCell ref="N16:O16"/>
    <mergeCell ref="N17:O17"/>
    <mergeCell ref="N33:O34"/>
    <mergeCell ref="A27:A28"/>
    <mergeCell ref="F22:F24"/>
    <mergeCell ref="C25:G25"/>
    <mergeCell ref="F29:F30"/>
    <mergeCell ref="F27:F28"/>
    <mergeCell ref="D27:D28"/>
    <mergeCell ref="E27:E28"/>
    <mergeCell ref="N20:O21"/>
    <mergeCell ref="K29:K30"/>
    <mergeCell ref="I1:M1"/>
    <mergeCell ref="A4:A6"/>
    <mergeCell ref="B4:B6"/>
    <mergeCell ref="C4:C6"/>
    <mergeCell ref="D4:D6"/>
    <mergeCell ref="E4:E6"/>
    <mergeCell ref="F4:F6"/>
    <mergeCell ref="G4:G6"/>
    <mergeCell ref="H5:H6"/>
    <mergeCell ref="K5:K6"/>
    <mergeCell ref="L5:M5"/>
    <mergeCell ref="K4:M4"/>
    <mergeCell ref="H4:J4"/>
    <mergeCell ref="D2:O2"/>
    <mergeCell ref="O4:O6"/>
    <mergeCell ref="I5:I6"/>
    <mergeCell ref="J5:J6"/>
    <mergeCell ref="D3:N3"/>
    <mergeCell ref="N4:N6"/>
    <mergeCell ref="A9:A10"/>
    <mergeCell ref="B9:B10"/>
    <mergeCell ref="C9:C10"/>
    <mergeCell ref="D9:D10"/>
    <mergeCell ref="E9:E10"/>
    <mergeCell ref="F9:F10"/>
    <mergeCell ref="A22:A24"/>
    <mergeCell ref="B22:B24"/>
    <mergeCell ref="C22:C24"/>
    <mergeCell ref="D22:D24"/>
    <mergeCell ref="C16:G16"/>
    <mergeCell ref="C17:M17"/>
    <mergeCell ref="C13:C15"/>
    <mergeCell ref="D13:D15"/>
    <mergeCell ref="E13:E15"/>
    <mergeCell ref="F13:F15"/>
    <mergeCell ref="G13:G15"/>
    <mergeCell ref="A13:A15"/>
    <mergeCell ref="B13:B15"/>
    <mergeCell ref="D20:D21"/>
    <mergeCell ref="K20:K21"/>
    <mergeCell ref="C60:G60"/>
    <mergeCell ref="C26:M26"/>
    <mergeCell ref="K46:M46"/>
    <mergeCell ref="K41:K43"/>
    <mergeCell ref="F41:F43"/>
    <mergeCell ref="B45:G45"/>
    <mergeCell ref="C58:G58"/>
    <mergeCell ref="C57:G57"/>
    <mergeCell ref="C56:G56"/>
    <mergeCell ref="C55:G55"/>
    <mergeCell ref="E37:E38"/>
    <mergeCell ref="D35:D36"/>
    <mergeCell ref="F39:F40"/>
    <mergeCell ref="B46:G46"/>
    <mergeCell ref="D29:D30"/>
    <mergeCell ref="E29:E30"/>
    <mergeCell ref="C54:G54"/>
    <mergeCell ref="C32:M32"/>
    <mergeCell ref="B27:B28"/>
    <mergeCell ref="C31:G31"/>
    <mergeCell ref="C27:C28"/>
    <mergeCell ref="C29:C30"/>
    <mergeCell ref="C50:G50"/>
    <mergeCell ref="C51:G51"/>
    <mergeCell ref="A39:A40"/>
    <mergeCell ref="B39:B40"/>
    <mergeCell ref="A37:A38"/>
    <mergeCell ref="B37:B38"/>
    <mergeCell ref="A33:A34"/>
    <mergeCell ref="B33:B34"/>
    <mergeCell ref="D37:D38"/>
    <mergeCell ref="G41:G42"/>
    <mergeCell ref="C44:G44"/>
    <mergeCell ref="C41:C43"/>
    <mergeCell ref="D41:D43"/>
    <mergeCell ref="E41:E43"/>
    <mergeCell ref="C37:C38"/>
    <mergeCell ref="C39:C40"/>
    <mergeCell ref="F37:F38"/>
    <mergeCell ref="D39:D40"/>
    <mergeCell ref="E39:E40"/>
    <mergeCell ref="C33:C34"/>
    <mergeCell ref="D33:D34"/>
    <mergeCell ref="E33:E34"/>
    <mergeCell ref="F33:F34"/>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3"/>
  <sheetViews>
    <sheetView workbookViewId="0">
      <selection activeCell="H21" sqref="H21"/>
    </sheetView>
  </sheetViews>
  <sheetFormatPr defaultRowHeight="13.2" x14ac:dyDescent="0.25"/>
  <cols>
    <col min="2" max="2" width="14.88671875" customWidth="1"/>
    <col min="3" max="3" width="43.5546875" customWidth="1"/>
  </cols>
  <sheetData>
    <row r="2" spans="2:3" x14ac:dyDescent="0.25">
      <c r="C2" s="92"/>
    </row>
    <row r="3" spans="2:3" ht="13.8" thickBot="1" x14ac:dyDescent="0.3">
      <c r="C3" t="s">
        <v>18</v>
      </c>
    </row>
    <row r="4" spans="2:3" ht="31.8" thickBot="1" x14ac:dyDescent="0.3">
      <c r="B4" s="93" t="s">
        <v>64</v>
      </c>
      <c r="C4" s="94" t="s">
        <v>65</v>
      </c>
    </row>
    <row r="5" spans="2:3" ht="15.6" x14ac:dyDescent="0.25">
      <c r="B5" s="95">
        <v>0</v>
      </c>
      <c r="C5" s="96" t="s">
        <v>66</v>
      </c>
    </row>
    <row r="6" spans="2:3" ht="15.6" x14ac:dyDescent="0.25">
      <c r="B6" s="97">
        <v>1</v>
      </c>
      <c r="C6" s="98" t="s">
        <v>67</v>
      </c>
    </row>
    <row r="7" spans="2:3" ht="15.6" x14ac:dyDescent="0.25">
      <c r="B7" s="97">
        <v>2</v>
      </c>
      <c r="C7" s="98" t="s">
        <v>68</v>
      </c>
    </row>
    <row r="8" spans="2:3" ht="15.6" x14ac:dyDescent="0.25">
      <c r="B8" s="97">
        <v>3</v>
      </c>
      <c r="C8" s="98" t="s">
        <v>69</v>
      </c>
    </row>
    <row r="9" spans="2:3" ht="15.6" x14ac:dyDescent="0.25">
      <c r="B9" s="97">
        <v>4</v>
      </c>
      <c r="C9" s="98" t="s">
        <v>70</v>
      </c>
    </row>
    <row r="10" spans="2:3" ht="15.6" x14ac:dyDescent="0.25">
      <c r="B10" s="97">
        <v>5</v>
      </c>
      <c r="C10" s="98" t="s">
        <v>71</v>
      </c>
    </row>
    <row r="11" spans="2:3" ht="15.6" x14ac:dyDescent="0.25">
      <c r="B11" s="97">
        <v>6</v>
      </c>
      <c r="C11" s="98" t="s">
        <v>72</v>
      </c>
    </row>
    <row r="12" spans="2:3" ht="15.6" x14ac:dyDescent="0.25">
      <c r="B12" s="97">
        <v>7</v>
      </c>
      <c r="C12" s="98" t="s">
        <v>73</v>
      </c>
    </row>
    <row r="13" spans="2:3" ht="15.6" x14ac:dyDescent="0.25">
      <c r="B13" s="97">
        <v>8</v>
      </c>
      <c r="C13" s="98" t="s">
        <v>74</v>
      </c>
    </row>
    <row r="14" spans="2:3" ht="15.6" x14ac:dyDescent="0.25">
      <c r="B14" s="97">
        <v>9</v>
      </c>
      <c r="C14" s="98" t="s">
        <v>75</v>
      </c>
    </row>
    <row r="15" spans="2:3" ht="15.6" x14ac:dyDescent="0.25">
      <c r="B15" s="97">
        <v>10</v>
      </c>
      <c r="C15" s="98" t="s">
        <v>76</v>
      </c>
    </row>
    <row r="16" spans="2:3" ht="31.2" x14ac:dyDescent="0.25">
      <c r="B16" s="97">
        <v>11</v>
      </c>
      <c r="C16" s="98" t="s">
        <v>77</v>
      </c>
    </row>
    <row r="17" spans="2:3" ht="15.6" x14ac:dyDescent="0.25">
      <c r="B17" s="97">
        <v>12</v>
      </c>
      <c r="C17" s="98" t="s">
        <v>78</v>
      </c>
    </row>
    <row r="18" spans="2:3" ht="15.6" x14ac:dyDescent="0.25">
      <c r="B18" s="97">
        <v>13</v>
      </c>
      <c r="C18" s="98" t="s">
        <v>79</v>
      </c>
    </row>
    <row r="19" spans="2:3" ht="15.6" x14ac:dyDescent="0.25">
      <c r="B19" s="97">
        <v>14</v>
      </c>
      <c r="C19" s="98" t="s">
        <v>80</v>
      </c>
    </row>
    <row r="20" spans="2:3" ht="15.6" x14ac:dyDescent="0.25">
      <c r="B20" s="97">
        <v>15</v>
      </c>
      <c r="C20" s="98" t="s">
        <v>81</v>
      </c>
    </row>
    <row r="21" spans="2:3" ht="15.6" x14ac:dyDescent="0.25">
      <c r="B21" s="97">
        <v>16</v>
      </c>
      <c r="C21" s="98" t="s">
        <v>82</v>
      </c>
    </row>
    <row r="22" spans="2:3" ht="15.6" x14ac:dyDescent="0.25">
      <c r="B22" s="97">
        <v>17</v>
      </c>
      <c r="C22" s="98" t="s">
        <v>83</v>
      </c>
    </row>
    <row r="23" spans="2:3" ht="16.2" thickBot="1" x14ac:dyDescent="0.3">
      <c r="B23" s="99">
        <v>18</v>
      </c>
      <c r="C23" s="100" t="s">
        <v>84</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Audronė Bagdanskienė</dc:creator>
  <cp:lastModifiedBy>Asta Puodžiūnienė</cp:lastModifiedBy>
  <cp:lastPrinted>2019-03-04T08:23:49Z</cp:lastPrinted>
  <dcterms:created xsi:type="dcterms:W3CDTF">1996-10-14T23:33:28Z</dcterms:created>
  <dcterms:modified xsi:type="dcterms:W3CDTF">2019-03-04T08:24:33Z</dcterms:modified>
</cp:coreProperties>
</file>