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19320" windowHeight="9096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39" i="2" l="1"/>
  <c r="I39" i="2"/>
  <c r="H39" i="2"/>
  <c r="H41" i="2" s="1"/>
  <c r="J32" i="2"/>
  <c r="I32" i="2"/>
  <c r="I41" i="2" s="1"/>
  <c r="H32" i="2"/>
  <c r="J41" i="2" l="1"/>
  <c r="J20" i="2"/>
  <c r="I20" i="2"/>
  <c r="H20" i="2"/>
  <c r="I12" i="2" l="1"/>
  <c r="J12" i="2"/>
  <c r="H12" i="2"/>
  <c r="I25" i="2"/>
  <c r="I26" i="2" s="1"/>
  <c r="I27" i="2" s="1"/>
  <c r="I15" i="2"/>
  <c r="I18" i="2"/>
  <c r="J25" i="2"/>
  <c r="J26" i="2" s="1"/>
  <c r="J27" i="2" s="1"/>
  <c r="J15" i="2"/>
  <c r="J18" i="2"/>
  <c r="H15" i="2"/>
  <c r="H21" i="2" s="1"/>
  <c r="H18" i="2"/>
  <c r="H25" i="2"/>
  <c r="H26" i="2" s="1"/>
  <c r="H27" i="2" s="1"/>
  <c r="I21" i="2" l="1"/>
  <c r="I28" i="2" s="1"/>
  <c r="J21" i="2"/>
  <c r="J28" i="2" s="1"/>
  <c r="H28" i="2"/>
</calcChain>
</file>

<file path=xl/sharedStrings.xml><?xml version="1.0" encoding="utf-8"?>
<sst xmlns="http://schemas.openxmlformats.org/spreadsheetml/2006/main" count="130" uniqueCount="87">
  <si>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</si>
  <si>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</si>
  <si>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</si>
  <si>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</si>
  <si>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</si>
  <si>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</si>
  <si>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</si>
  <si>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</si>
  <si>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</si>
  <si>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</si>
  <si>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</si>
  <si>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</si>
  <si>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</si>
  <si>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</si>
  <si>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</si>
  <si>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</si>
  <si>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</si>
  <si>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</si>
  <si>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</si>
  <si>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VISUOMENĖS SVEIKATOS RĖMIMO SPECIALIOJI PROGRAMA (16)</t>
  </si>
  <si>
    <t>04</t>
  </si>
  <si>
    <t>+</t>
  </si>
  <si>
    <t>288724610</t>
  </si>
  <si>
    <t>Tobulinti sveikatos sistemos infrastruktūrą</t>
  </si>
  <si>
    <t>05</t>
  </si>
  <si>
    <t>Stiprinti žalos aplinkai prevenciją, gerinti visuomenės sveikatą</t>
  </si>
  <si>
    <t xml:space="preserve">Per metus surengtų paskaitų, mokymų skaičius </t>
  </si>
  <si>
    <t>Vykdoma gyventojų sveikatos rodiklių stebėsena</t>
  </si>
  <si>
    <t xml:space="preserve">Dalyvavusių asmenų skaičius </t>
  </si>
  <si>
    <t>Vykdyti mokinių visuomenės sveikatos priežiūrą, gyventojų sveikatos stebėseną ir gyventojų sveikatą stiprinančias priemones</t>
  </si>
  <si>
    <t>Vykdoma moksleivių visuomenės sveikatos priežiūra</t>
  </si>
  <si>
    <t>Maudymosi sezono metu stebimų maudyklų skaičius</t>
  </si>
  <si>
    <t xml:space="preserve">Finansuotų ir įgyvendintų sveikatą gerinančių projektų skaičius  </t>
  </si>
  <si>
    <t xml:space="preserve">Numatomas dalyvauti gyventojų skaičius </t>
  </si>
  <si>
    <t xml:space="preserve">Sebimų miesto tyliųjų zonų skaičius </t>
  </si>
  <si>
    <t>SB</t>
  </si>
  <si>
    <t>Organizuoti ir įgyvendinti gyventojų sveikatos gerinimo programas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</si>
  <si>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</si>
  <si>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</si>
  <si>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</si>
  <si>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</si>
  <si>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</si>
  <si>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Vykdyti miesto maudyklų vandens kokybės ir miesto tyliųjų zonų triukšmo stebėseną</t>
  </si>
  <si>
    <t>Įsteigti ir išlaikyti „Žemo slenksčio“ kabinetą</t>
  </si>
  <si>
    <t>Įsteigtų ir išlaikytų „Žemo slenksčio“ kabinetų skaičius</t>
  </si>
  <si>
    <t>0;9</t>
  </si>
  <si>
    <t xml:space="preserve">
SB(VB)</t>
  </si>
  <si>
    <t xml:space="preserve">                              Pavadinimas</t>
  </si>
  <si>
    <t>Vykdytojo kodas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</si>
  <si>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</si>
  <si>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</si>
  <si>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</si>
  <si>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</si>
  <si>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</si>
  <si>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</si>
  <si>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</si>
  <si>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</si>
  <si>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</si>
  <si>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</si>
  <si>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</si>
  <si>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</si>
  <si>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</si>
  <si>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</si>
  <si>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</si>
  <si>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</si>
  <si>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</si>
  <si>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</si>
  <si>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</si>
  <si>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</si>
  <si>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</si>
  <si>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</si>
  <si>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</si>
  <si>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</si>
  <si>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 xml:space="preserve">
SP</t>
  </si>
  <si>
    <t>Gerinti gyventojų sveikatos priežiūros paslaugų kokybę, rengti, organizuoti ir įgyvendinti gyventojų sveikatos gerinimo programas, vykdyti sveikatos būklės stebėseną</t>
  </si>
  <si>
    <t>06</t>
  </si>
  <si>
    <t>Vykdyti neveiksnių asmenų būklės peržiūrėjimą</t>
  </si>
  <si>
    <t>SB(VB)</t>
  </si>
  <si>
    <t>Asmenų skaičius, kuriems peržiūrėtas neveiksnumas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</si>
  <si>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</si>
  <si>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</si>
  <si>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</si>
  <si>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</si>
  <si>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</si>
  <si>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</si>
  <si>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</si>
  <si>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t>Finansuoti įvairūs sveikatinimo projektai skirti gyventojų sveikos gyvensenos ugdymui ("Spalis - sveikatos mėnuo" renginiai, , šeimos šventės organizavimas, Tuberkuliozės atsparių formų vaistams paplitimo prevencija ir pan.)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</si>
</sst>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strike/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</font>
    <font>
      <sz val="9"/>
      <color rgb="FFFF0000"/>
      <name val="Arial"/>
      <family val="2"/>
      <charset val="186"/>
    </font>
    <font>
      <sz val="8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8" fillId="0" borderId="0"/>
  </cellStyleXfs>
  <cellXfs count="27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horizontal="left" vertical="top"/>
    </xf>
    <xf numFmtId="0" fontId="5" fillId="0" borderId="12" xfId="0" applyNumberFormat="1" applyFont="1" applyFill="1" applyBorder="1" applyAlignment="1">
      <alignment horizontal="center" vertical="top"/>
    </xf>
    <xf numFmtId="0" fontId="5" fillId="0" borderId="13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2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49" fontId="4" fillId="4" borderId="36" xfId="0" applyNumberFormat="1" applyFont="1" applyFill="1" applyBorder="1" applyAlignment="1">
      <alignment horizontal="center" vertical="top"/>
    </xf>
    <xf numFmtId="49" fontId="4" fillId="5" borderId="38" xfId="0" applyNumberFormat="1" applyFont="1" applyFill="1" applyBorder="1" applyAlignment="1">
      <alignment horizontal="center" vertical="top"/>
    </xf>
    <xf numFmtId="0" fontId="5" fillId="0" borderId="39" xfId="0" applyFont="1" applyBorder="1" applyAlignment="1">
      <alignment horizontal="center" vertical="top" wrapText="1"/>
    </xf>
    <xf numFmtId="164" fontId="5" fillId="2" borderId="3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top"/>
    </xf>
    <xf numFmtId="49" fontId="4" fillId="4" borderId="37" xfId="0" applyNumberFormat="1" applyFont="1" applyFill="1" applyBorder="1" applyAlignment="1">
      <alignment horizontal="center" vertical="top"/>
    </xf>
    <xf numFmtId="49" fontId="4" fillId="5" borderId="34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top"/>
    </xf>
    <xf numFmtId="49" fontId="4" fillId="5" borderId="35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top" wrapText="1"/>
    </xf>
    <xf numFmtId="164" fontId="4" fillId="3" borderId="47" xfId="0" applyNumberFormat="1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49" fontId="4" fillId="5" borderId="49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vertical="top" wrapText="1"/>
    </xf>
    <xf numFmtId="0" fontId="5" fillId="5" borderId="50" xfId="0" applyFont="1" applyFill="1" applyBorder="1" applyAlignment="1">
      <alignment horizontal="center" vertical="top" wrapText="1"/>
    </xf>
    <xf numFmtId="49" fontId="4" fillId="4" borderId="24" xfId="0" applyNumberFormat="1" applyFont="1" applyFill="1" applyBorder="1" applyAlignment="1">
      <alignment horizontal="center" vertical="top"/>
    </xf>
    <xf numFmtId="0" fontId="5" fillId="4" borderId="50" xfId="0" applyFont="1" applyFill="1" applyBorder="1" applyAlignment="1">
      <alignment vertical="top"/>
    </xf>
    <xf numFmtId="49" fontId="4" fillId="6" borderId="36" xfId="0" applyNumberFormat="1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0" fontId="17" fillId="0" borderId="16" xfId="0" applyNumberFormat="1" applyFont="1" applyFill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164" fontId="4" fillId="3" borderId="58" xfId="0" applyNumberFormat="1" applyFont="1" applyFill="1" applyBorder="1" applyAlignment="1">
      <alignment horizontal="center" vertical="center"/>
    </xf>
    <xf numFmtId="164" fontId="5" fillId="0" borderId="52" xfId="0" applyNumberFormat="1" applyFont="1" applyFill="1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top"/>
    </xf>
    <xf numFmtId="164" fontId="4" fillId="6" borderId="24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5" fillId="0" borderId="64" xfId="0" applyFont="1" applyFill="1" applyBorder="1" applyAlignment="1">
      <alignment vertical="top" wrapText="1"/>
    </xf>
    <xf numFmtId="0" fontId="17" fillId="0" borderId="33" xfId="0" applyFont="1" applyFill="1" applyBorder="1" applyAlignment="1">
      <alignment horizontal="center" vertical="top"/>
    </xf>
    <xf numFmtId="0" fontId="17" fillId="0" borderId="17" xfId="0" applyNumberFormat="1" applyFont="1" applyFill="1" applyBorder="1" applyAlignment="1">
      <alignment horizontal="center" vertical="top"/>
    </xf>
    <xf numFmtId="0" fontId="17" fillId="0" borderId="13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0" fontId="17" fillId="0" borderId="20" xfId="0" applyNumberFormat="1" applyFont="1" applyFill="1" applyBorder="1" applyAlignment="1">
      <alignment horizontal="center" vertical="top"/>
    </xf>
    <xf numFmtId="0" fontId="17" fillId="0" borderId="12" xfId="0" applyNumberFormat="1" applyFont="1" applyFill="1" applyBorder="1" applyAlignment="1">
      <alignment horizontal="center" vertical="top"/>
    </xf>
    <xf numFmtId="0" fontId="5" fillId="0" borderId="27" xfId="0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16" fillId="0" borderId="29" xfId="0" applyNumberFormat="1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vertical="top" wrapText="1"/>
    </xf>
    <xf numFmtId="0" fontId="17" fillId="0" borderId="66" xfId="0" applyFont="1" applyBorder="1" applyAlignment="1">
      <alignment horizontal="left" vertical="top" wrapText="1"/>
    </xf>
    <xf numFmtId="0" fontId="17" fillId="0" borderId="66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49" fontId="4" fillId="4" borderId="41" xfId="0" applyNumberFormat="1" applyFont="1" applyFill="1" applyBorder="1" applyAlignment="1">
      <alignment horizontal="center" vertical="top"/>
    </xf>
    <xf numFmtId="49" fontId="4" fillId="5" borderId="42" xfId="0" applyNumberFormat="1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0" fontId="24" fillId="0" borderId="13" xfId="0" applyNumberFormat="1" applyFont="1" applyFill="1" applyBorder="1" applyAlignment="1">
      <alignment horizontal="center" vertical="top"/>
    </xf>
    <xf numFmtId="0" fontId="20" fillId="0" borderId="0" xfId="0" applyNumberFormat="1" applyFont="1" applyAlignment="1">
      <alignment vertical="top"/>
    </xf>
    <xf numFmtId="0" fontId="20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7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right" vertical="top" wrapText="1"/>
    </xf>
    <xf numFmtId="49" fontId="6" fillId="4" borderId="36" xfId="0" applyNumberFormat="1" applyFont="1" applyFill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top"/>
    </xf>
    <xf numFmtId="164" fontId="5" fillId="0" borderId="27" xfId="0" applyNumberFormat="1" applyFont="1" applyBorder="1" applyAlignment="1">
      <alignment horizontal="center" vertical="top"/>
    </xf>
    <xf numFmtId="164" fontId="5" fillId="0" borderId="28" xfId="0" applyNumberFormat="1" applyFont="1" applyBorder="1" applyAlignment="1">
      <alignment horizontal="center" vertical="top"/>
    </xf>
    <xf numFmtId="164" fontId="5" fillId="0" borderId="29" xfId="0" applyNumberFormat="1" applyFont="1" applyBorder="1" applyAlignment="1">
      <alignment horizontal="center" vertical="top"/>
    </xf>
    <xf numFmtId="164" fontId="5" fillId="0" borderId="30" xfId="0" applyNumberFormat="1" applyFont="1" applyBorder="1" applyAlignment="1">
      <alignment horizontal="center" vertical="top"/>
    </xf>
    <xf numFmtId="164" fontId="5" fillId="0" borderId="32" xfId="0" applyNumberFormat="1" applyFont="1" applyBorder="1" applyAlignment="1">
      <alignment horizontal="center" vertical="top"/>
    </xf>
    <xf numFmtId="164" fontId="4" fillId="7" borderId="24" xfId="0" applyNumberFormat="1" applyFont="1" applyFill="1" applyBorder="1" applyAlignment="1">
      <alignment horizontal="center" vertical="top"/>
    </xf>
    <xf numFmtId="164" fontId="4" fillId="3" borderId="24" xfId="0" applyNumberFormat="1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22" fillId="0" borderId="23" xfId="0" applyFont="1" applyFill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53" xfId="0" applyFont="1" applyBorder="1" applyAlignment="1">
      <alignment vertical="top" wrapText="1"/>
    </xf>
    <xf numFmtId="0" fontId="23" fillId="0" borderId="8" xfId="0" applyFont="1" applyBorder="1" applyAlignment="1">
      <alignment vertical="top" wrapText="1"/>
    </xf>
    <xf numFmtId="0" fontId="22" fillId="0" borderId="23" xfId="0" applyFont="1" applyBorder="1" applyAlignment="1">
      <alignment vertical="top" wrapText="1"/>
    </xf>
    <xf numFmtId="0" fontId="23" fillId="0" borderId="52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5" fillId="0" borderId="53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17" fillId="0" borderId="0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2" fillId="0" borderId="23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1" fillId="0" borderId="53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49" fontId="4" fillId="0" borderId="18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2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49" fontId="7" fillId="0" borderId="23" xfId="0" applyNumberFormat="1" applyFont="1" applyBorder="1" applyAlignment="1">
      <alignment horizontal="center" vertical="top"/>
    </xf>
    <xf numFmtId="49" fontId="7" fillId="0" borderId="52" xfId="0" applyNumberFormat="1" applyFont="1" applyBorder="1" applyAlignment="1">
      <alignment horizontal="center" vertical="top"/>
    </xf>
    <xf numFmtId="49" fontId="7" fillId="0" borderId="53" xfId="0" applyNumberFormat="1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49" fontId="17" fillId="0" borderId="3" xfId="0" applyNumberFormat="1" applyFont="1" applyBorder="1" applyAlignment="1">
      <alignment horizontal="center" vertical="top"/>
    </xf>
    <xf numFmtId="49" fontId="17" fillId="0" borderId="7" xfId="0" applyNumberFormat="1" applyFont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37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5" fillId="2" borderId="28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56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8" fillId="0" borderId="16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52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8" fillId="0" borderId="53" xfId="0" applyFont="1" applyBorder="1" applyAlignment="1">
      <alignment vertical="top" wrapText="1"/>
    </xf>
    <xf numFmtId="0" fontId="28" fillId="0" borderId="8" xfId="0" applyFont="1" applyBorder="1" applyAlignment="1">
      <alignment vertical="top" wrapText="1"/>
    </xf>
    <xf numFmtId="0" fontId="17" fillId="0" borderId="6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5" fillId="6" borderId="47" xfId="0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right" vertical="top"/>
    </xf>
    <xf numFmtId="49" fontId="4" fillId="4" borderId="55" xfId="0" applyNumberFormat="1" applyFont="1" applyFill="1" applyBorder="1" applyAlignment="1">
      <alignment horizontal="right" vertical="top"/>
    </xf>
    <xf numFmtId="0" fontId="5" fillId="0" borderId="51" xfId="0" applyFont="1" applyBorder="1" applyAlignment="1">
      <alignment horizontal="left" vertical="top" wrapText="1"/>
    </xf>
    <xf numFmtId="0" fontId="8" fillId="0" borderId="19" xfId="0" applyFont="1" applyBorder="1" applyAlignment="1">
      <alignment vertical="top" wrapText="1"/>
    </xf>
    <xf numFmtId="0" fontId="8" fillId="0" borderId="69" xfId="0" applyFont="1" applyBorder="1" applyAlignment="1">
      <alignment vertical="top" wrapText="1"/>
    </xf>
    <xf numFmtId="0" fontId="5" fillId="0" borderId="28" xfId="0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4" fillId="6" borderId="36" xfId="0" applyFont="1" applyFill="1" applyBorder="1" applyAlignment="1">
      <alignment horizontal="right" vertical="top" wrapText="1"/>
    </xf>
    <xf numFmtId="0" fontId="8" fillId="6" borderId="38" xfId="0" applyFont="1" applyFill="1" applyBorder="1" applyAlignment="1">
      <alignment vertical="top" wrapText="1"/>
    </xf>
    <xf numFmtId="0" fontId="8" fillId="6" borderId="49" xfId="0" applyFont="1" applyFill="1" applyBorder="1" applyAlignment="1">
      <alignment vertical="top" wrapText="1"/>
    </xf>
    <xf numFmtId="0" fontId="4" fillId="0" borderId="24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6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textRotation="90" wrapText="1"/>
    </xf>
    <xf numFmtId="0" fontId="8" fillId="0" borderId="11" xfId="0" applyFont="1" applyBorder="1"/>
    <xf numFmtId="49" fontId="30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5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61" xfId="0" applyFont="1" applyFill="1" applyBorder="1" applyAlignment="1">
      <alignment horizontal="left" vertical="top" wrapText="1"/>
    </xf>
    <xf numFmtId="49" fontId="4" fillId="6" borderId="50" xfId="0" applyNumberFormat="1" applyFont="1" applyFill="1" applyBorder="1" applyAlignment="1">
      <alignment horizontal="right" vertical="top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17" fillId="0" borderId="3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29" fillId="3" borderId="36" xfId="0" applyFont="1" applyFill="1" applyBorder="1" applyAlignment="1">
      <alignment horizontal="right" vertical="top" wrapText="1"/>
    </xf>
    <xf numFmtId="0" fontId="14" fillId="0" borderId="38" xfId="0" applyFont="1" applyBorder="1" applyAlignment="1">
      <alignment vertical="top" wrapText="1"/>
    </xf>
    <xf numFmtId="0" fontId="14" fillId="0" borderId="55" xfId="0" applyFont="1" applyBorder="1" applyAlignment="1">
      <alignment vertical="top" wrapText="1"/>
    </xf>
    <xf numFmtId="0" fontId="12" fillId="0" borderId="0" xfId="2" applyFont="1" applyAlignment="1">
      <alignment horizontal="left" vertical="top" wrapText="1"/>
    </xf>
    <xf numFmtId="49" fontId="4" fillId="5" borderId="36" xfId="0" applyNumberFormat="1" applyFont="1" applyFill="1" applyBorder="1" applyAlignment="1">
      <alignment horizontal="right" vertical="top"/>
    </xf>
    <xf numFmtId="49" fontId="4" fillId="5" borderId="38" xfId="0" applyNumberFormat="1" applyFont="1" applyFill="1" applyBorder="1" applyAlignment="1">
      <alignment horizontal="right" vertical="top"/>
    </xf>
    <xf numFmtId="49" fontId="4" fillId="5" borderId="55" xfId="0" applyNumberFormat="1" applyFont="1" applyFill="1" applyBorder="1" applyAlignment="1">
      <alignment horizontal="right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17" fillId="0" borderId="39" xfId="0" applyNumberFormat="1" applyFont="1" applyBorder="1" applyAlignment="1">
      <alignment horizontal="center" vertical="top"/>
    </xf>
    <xf numFmtId="49" fontId="17" fillId="0" borderId="32" xfId="0" applyNumberFormat="1" applyFont="1" applyBorder="1" applyAlignment="1">
      <alignment horizontal="center" vertical="top"/>
    </xf>
    <xf numFmtId="49" fontId="17" fillId="0" borderId="44" xfId="0" applyNumberFormat="1" applyFont="1" applyBorder="1" applyAlignment="1">
      <alignment horizontal="center" vertical="top"/>
    </xf>
    <xf numFmtId="0" fontId="5" fillId="0" borderId="4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4" fillId="4" borderId="49" xfId="0" applyFont="1" applyFill="1" applyBorder="1" applyAlignment="1">
      <alignment horizontal="left" vertical="top" wrapText="1"/>
    </xf>
    <xf numFmtId="0" fontId="4" fillId="4" borderId="50" xfId="0" applyFont="1" applyFill="1" applyBorder="1" applyAlignment="1">
      <alignment horizontal="left" vertical="top" wrapText="1"/>
    </xf>
    <xf numFmtId="0" fontId="17" fillId="0" borderId="67" xfId="0" applyFont="1" applyFill="1" applyBorder="1" applyAlignment="1">
      <alignment horizontal="left" vertical="top" wrapText="1"/>
    </xf>
    <xf numFmtId="0" fontId="17" fillId="0" borderId="68" xfId="0" applyFont="1" applyFill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center" vertical="top"/>
    </xf>
    <xf numFmtId="49" fontId="4" fillId="4" borderId="41" xfId="0" applyNumberFormat="1" applyFont="1" applyFill="1" applyBorder="1" applyAlignment="1">
      <alignment horizontal="center" vertical="top"/>
    </xf>
    <xf numFmtId="49" fontId="4" fillId="4" borderId="43" xfId="0" applyNumberFormat="1" applyFont="1" applyFill="1" applyBorder="1" applyAlignment="1">
      <alignment horizontal="center" vertical="top"/>
    </xf>
    <xf numFmtId="49" fontId="4" fillId="4" borderId="45" xfId="0" applyNumberFormat="1" applyFont="1" applyFill="1" applyBorder="1" applyAlignment="1">
      <alignment horizontal="center" vertical="top"/>
    </xf>
    <xf numFmtId="49" fontId="17" fillId="0" borderId="23" xfId="0" applyNumberFormat="1" applyFont="1" applyBorder="1" applyAlignment="1">
      <alignment horizontal="center" vertical="top"/>
    </xf>
    <xf numFmtId="49" fontId="17" fillId="0" borderId="52" xfId="0" applyNumberFormat="1" applyFont="1" applyBorder="1" applyAlignment="1">
      <alignment horizontal="center" vertical="top"/>
    </xf>
    <xf numFmtId="49" fontId="17" fillId="0" borderId="53" xfId="0" applyNumberFormat="1" applyFont="1" applyBorder="1" applyAlignment="1">
      <alignment horizontal="center" vertical="top"/>
    </xf>
    <xf numFmtId="49" fontId="7" fillId="0" borderId="39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7" fillId="0" borderId="44" xfId="0" applyNumberFormat="1" applyFont="1" applyBorder="1" applyAlignment="1">
      <alignment horizontal="center" vertical="top"/>
    </xf>
    <xf numFmtId="49" fontId="4" fillId="5" borderId="33" xfId="0" applyNumberFormat="1" applyFont="1" applyFill="1" applyBorder="1" applyAlignment="1">
      <alignment horizontal="center" vertical="top"/>
    </xf>
    <xf numFmtId="49" fontId="4" fillId="5" borderId="42" xfId="0" applyNumberFormat="1" applyFont="1" applyFill="1" applyBorder="1" applyAlignment="1">
      <alignment horizontal="center" vertical="top"/>
    </xf>
    <xf numFmtId="49" fontId="4" fillId="5" borderId="31" xfId="0" applyNumberFormat="1" applyFont="1" applyFill="1" applyBorder="1" applyAlignment="1">
      <alignment horizontal="center" vertical="top"/>
    </xf>
    <xf numFmtId="49" fontId="4" fillId="5" borderId="22" xfId="0" applyNumberFormat="1" applyFont="1" applyFill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4" fillId="0" borderId="62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22" fillId="0" borderId="23" xfId="0" applyFont="1" applyFill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53" xfId="0" applyFont="1" applyBorder="1" applyAlignment="1">
      <alignment vertical="top" wrapText="1"/>
    </xf>
    <xf numFmtId="0" fontId="23" fillId="0" borderId="8" xfId="0" applyFont="1" applyBorder="1" applyAlignment="1">
      <alignment vertical="top" wrapText="1"/>
    </xf>
    <xf numFmtId="0" fontId="5" fillId="0" borderId="63" xfId="0" applyFont="1" applyFill="1" applyBorder="1" applyAlignment="1">
      <alignment horizontal="center" vertical="center" textRotation="90" wrapText="1"/>
    </xf>
    <xf numFmtId="0" fontId="8" fillId="0" borderId="61" xfId="0" applyFont="1" applyBorder="1"/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8" fillId="0" borderId="12" xfId="0" applyFont="1" applyBorder="1"/>
    <xf numFmtId="0" fontId="17" fillId="0" borderId="23" xfId="0" applyFont="1" applyFill="1" applyBorder="1" applyAlignment="1">
      <alignment vertical="top" wrapText="1"/>
    </xf>
  </cellXfs>
  <cellStyles count="3">
    <cellStyle name="Įprastas" xfId="0" builtinId="0"/>
    <cellStyle name="Įprastas 2" xfId="1"/>
    <cellStyle name="Normal_1 lentelė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activeCell="O4" sqref="O4:O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18.109375" style="1" customWidth="1"/>
    <col min="5" max="5" width="7.88671875" style="2" customWidth="1"/>
    <col min="6" max="6" width="4.44140625" style="1" customWidth="1"/>
    <col min="7" max="7" width="7.5546875" style="3" customWidth="1"/>
    <col min="8" max="8" width="8.44140625" style="1" customWidth="1"/>
    <col min="9" max="9" width="10" style="1" customWidth="1"/>
    <col min="10" max="10" width="9.5546875" style="1" customWidth="1"/>
    <col min="11" max="11" width="22" style="1" customWidth="1"/>
    <col min="12" max="12" width="5.88671875" style="4" customWidth="1"/>
    <col min="13" max="13" width="6" style="1" customWidth="1"/>
    <col min="14" max="14" width="12.109375" style="5" customWidth="1"/>
    <col min="15" max="15" width="12.6640625" style="5" customWidth="1"/>
    <col min="16" max="16384" width="9.109375" style="5"/>
  </cols>
  <sheetData>
    <row r="1" spans="1:19" ht="49.5" customHeight="1" x14ac:dyDescent="0.25">
      <c r="D1" s="20"/>
      <c r="E1" s="21"/>
      <c r="F1" s="20"/>
      <c r="G1" s="22"/>
      <c r="H1" s="20"/>
      <c r="I1" s="219"/>
      <c r="J1" s="219"/>
      <c r="K1" s="219"/>
      <c r="L1" s="219"/>
      <c r="M1" s="219"/>
    </row>
    <row r="2" spans="1:19" ht="13.5" customHeight="1" x14ac:dyDescent="0.25">
      <c r="D2" s="129" t="s">
        <v>69</v>
      </c>
      <c r="E2" s="129"/>
      <c r="F2" s="129"/>
      <c r="G2" s="129"/>
      <c r="H2" s="129"/>
      <c r="I2" s="129"/>
      <c r="J2" s="129"/>
      <c r="K2" s="130"/>
      <c r="L2" s="130"/>
      <c r="M2" s="130"/>
      <c r="N2" s="130"/>
      <c r="O2" s="130"/>
      <c r="P2" s="8"/>
      <c r="Q2" s="8"/>
      <c r="R2" s="8"/>
      <c r="S2" s="8"/>
    </row>
    <row r="3" spans="1:19" ht="18" customHeight="1" thickBot="1" x14ac:dyDescent="0.3">
      <c r="A3" s="6"/>
      <c r="B3" s="12"/>
      <c r="C3" s="12"/>
      <c r="D3" s="189" t="s">
        <v>19</v>
      </c>
      <c r="E3" s="189"/>
      <c r="F3" s="189"/>
      <c r="G3" s="189"/>
      <c r="H3" s="189"/>
      <c r="I3" s="189"/>
      <c r="J3" s="189"/>
      <c r="K3" s="190"/>
      <c r="L3" s="190"/>
      <c r="M3" s="190"/>
      <c r="N3" s="16"/>
      <c r="O3" s="16"/>
      <c r="P3" s="16"/>
      <c r="Q3" s="16"/>
      <c r="R3" s="16"/>
      <c r="S3" s="16"/>
    </row>
    <row r="4" spans="1:19" ht="36.75" customHeight="1" x14ac:dyDescent="0.25">
      <c r="A4" s="210" t="s">
        <v>0</v>
      </c>
      <c r="B4" s="213" t="s">
        <v>1</v>
      </c>
      <c r="C4" s="213" t="s">
        <v>2</v>
      </c>
      <c r="D4" s="202" t="s">
        <v>3</v>
      </c>
      <c r="E4" s="205" t="s">
        <v>4</v>
      </c>
      <c r="F4" s="230" t="s">
        <v>5</v>
      </c>
      <c r="G4" s="233" t="s">
        <v>6</v>
      </c>
      <c r="H4" s="191" t="s">
        <v>40</v>
      </c>
      <c r="I4" s="192"/>
      <c r="J4" s="193"/>
      <c r="K4" s="269" t="s">
        <v>68</v>
      </c>
      <c r="L4" s="270"/>
      <c r="M4" s="270"/>
      <c r="N4" s="154" t="s">
        <v>41</v>
      </c>
      <c r="O4" s="156" t="s">
        <v>37</v>
      </c>
    </row>
    <row r="5" spans="1:19" ht="15" customHeight="1" x14ac:dyDescent="0.25">
      <c r="A5" s="211"/>
      <c r="B5" s="214"/>
      <c r="C5" s="214"/>
      <c r="D5" s="203"/>
      <c r="E5" s="206"/>
      <c r="F5" s="231"/>
      <c r="G5" s="234"/>
      <c r="H5" s="194" t="s">
        <v>70</v>
      </c>
      <c r="I5" s="271" t="s">
        <v>71</v>
      </c>
      <c r="J5" s="265" t="s">
        <v>72</v>
      </c>
      <c r="K5" s="225" t="s">
        <v>3</v>
      </c>
      <c r="L5" s="267"/>
      <c r="M5" s="268"/>
      <c r="N5" s="155"/>
      <c r="O5" s="157"/>
    </row>
    <row r="6" spans="1:19" ht="94.5" customHeight="1" thickBot="1" x14ac:dyDescent="0.3">
      <c r="A6" s="212"/>
      <c r="B6" s="215"/>
      <c r="C6" s="215"/>
      <c r="D6" s="204"/>
      <c r="E6" s="207"/>
      <c r="F6" s="232"/>
      <c r="G6" s="235"/>
      <c r="H6" s="195"/>
      <c r="I6" s="272"/>
      <c r="J6" s="266"/>
      <c r="K6" s="226"/>
      <c r="L6" s="17" t="s">
        <v>38</v>
      </c>
      <c r="M6" s="18" t="s">
        <v>39</v>
      </c>
      <c r="N6" s="155"/>
      <c r="O6" s="157"/>
    </row>
    <row r="7" spans="1:19" ht="25.5" customHeight="1" thickBot="1" x14ac:dyDescent="0.3">
      <c r="A7" s="104" t="s">
        <v>7</v>
      </c>
      <c r="B7" s="236" t="s">
        <v>74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131"/>
      <c r="O7" s="132"/>
    </row>
    <row r="8" spans="1:19" ht="14.25" customHeight="1" thickBot="1" x14ac:dyDescent="0.3">
      <c r="A8" s="23" t="s">
        <v>7</v>
      </c>
      <c r="B8" s="24" t="s">
        <v>7</v>
      </c>
      <c r="C8" s="223" t="s">
        <v>25</v>
      </c>
      <c r="D8" s="223"/>
      <c r="E8" s="223"/>
      <c r="F8" s="223"/>
      <c r="G8" s="223"/>
      <c r="H8" s="223"/>
      <c r="I8" s="223"/>
      <c r="J8" s="223"/>
      <c r="K8" s="223"/>
      <c r="L8" s="223"/>
      <c r="M8" s="224"/>
      <c r="N8" s="133"/>
      <c r="O8" s="134"/>
    </row>
    <row r="9" spans="1:19" ht="27.75" customHeight="1" x14ac:dyDescent="0.25">
      <c r="A9" s="240" t="s">
        <v>7</v>
      </c>
      <c r="B9" s="251" t="s">
        <v>7</v>
      </c>
      <c r="C9" s="255" t="s">
        <v>7</v>
      </c>
      <c r="D9" s="258" t="s">
        <v>29</v>
      </c>
      <c r="E9" s="247" t="s">
        <v>22</v>
      </c>
      <c r="F9" s="227" t="s">
        <v>45</v>
      </c>
      <c r="G9" s="25" t="s">
        <v>46</v>
      </c>
      <c r="H9" s="51">
        <v>348</v>
      </c>
      <c r="I9" s="26">
        <v>354.6</v>
      </c>
      <c r="J9" s="26">
        <v>346.6</v>
      </c>
      <c r="K9" s="89" t="s">
        <v>26</v>
      </c>
      <c r="L9" s="80">
        <v>3000</v>
      </c>
      <c r="M9" s="71">
        <v>4011</v>
      </c>
      <c r="N9" s="123"/>
      <c r="O9" s="120"/>
    </row>
    <row r="10" spans="1:19" ht="25.5" customHeight="1" x14ac:dyDescent="0.25">
      <c r="A10" s="241"/>
      <c r="B10" s="252"/>
      <c r="C10" s="136"/>
      <c r="D10" s="259"/>
      <c r="E10" s="248"/>
      <c r="F10" s="151"/>
      <c r="G10" s="84" t="s">
        <v>35</v>
      </c>
      <c r="H10" s="52">
        <v>8.4</v>
      </c>
      <c r="I10" s="28">
        <v>8.4</v>
      </c>
      <c r="J10" s="28">
        <v>8.4</v>
      </c>
      <c r="K10" s="90" t="s">
        <v>28</v>
      </c>
      <c r="L10" s="50">
        <v>150000</v>
      </c>
      <c r="M10" s="72">
        <v>178075</v>
      </c>
      <c r="N10" s="124"/>
      <c r="O10" s="125"/>
    </row>
    <row r="11" spans="1:19" ht="26.25" customHeight="1" x14ac:dyDescent="0.25">
      <c r="A11" s="242"/>
      <c r="B11" s="253"/>
      <c r="C11" s="256"/>
      <c r="D11" s="259"/>
      <c r="E11" s="249"/>
      <c r="F11" s="228"/>
      <c r="G11" s="83" t="s">
        <v>73</v>
      </c>
      <c r="H11" s="52">
        <v>0.6</v>
      </c>
      <c r="I11" s="28">
        <v>1.3</v>
      </c>
      <c r="J11" s="28">
        <v>1.2</v>
      </c>
      <c r="K11" s="91" t="s">
        <v>27</v>
      </c>
      <c r="L11" s="50" t="s">
        <v>21</v>
      </c>
      <c r="M11" s="72" t="s">
        <v>21</v>
      </c>
      <c r="N11" s="124"/>
      <c r="O11" s="125"/>
      <c r="P11" s="7"/>
    </row>
    <row r="12" spans="1:19" ht="33.6" customHeight="1" thickBot="1" x14ac:dyDescent="0.3">
      <c r="A12" s="243"/>
      <c r="B12" s="254"/>
      <c r="C12" s="257"/>
      <c r="D12" s="260"/>
      <c r="E12" s="250"/>
      <c r="F12" s="229"/>
      <c r="G12" s="29" t="s">
        <v>8</v>
      </c>
      <c r="H12" s="53">
        <f>SUM(H9:H11)</f>
        <v>357</v>
      </c>
      <c r="I12" s="55">
        <f>SUM(I9:I11)</f>
        <v>364.3</v>
      </c>
      <c r="J12" s="55">
        <f>SUM(J9:J11)</f>
        <v>356.2</v>
      </c>
      <c r="K12" s="92" t="s">
        <v>30</v>
      </c>
      <c r="L12" s="82" t="s">
        <v>21</v>
      </c>
      <c r="M12" s="73" t="s">
        <v>21</v>
      </c>
      <c r="N12" s="121"/>
      <c r="O12" s="122"/>
      <c r="P12" s="7"/>
    </row>
    <row r="13" spans="1:19" ht="18.600000000000001" customHeight="1" x14ac:dyDescent="0.25">
      <c r="A13" s="30" t="s">
        <v>7</v>
      </c>
      <c r="B13" s="31" t="s">
        <v>7</v>
      </c>
      <c r="C13" s="135" t="s">
        <v>20</v>
      </c>
      <c r="D13" s="153" t="s">
        <v>42</v>
      </c>
      <c r="E13" s="147" t="s">
        <v>22</v>
      </c>
      <c r="F13" s="150" t="s">
        <v>45</v>
      </c>
      <c r="G13" s="27" t="s">
        <v>35</v>
      </c>
      <c r="H13" s="39">
        <v>1.3</v>
      </c>
      <c r="I13" s="40">
        <v>1.3</v>
      </c>
      <c r="J13" s="32">
        <v>0.5</v>
      </c>
      <c r="K13" s="238" t="s">
        <v>31</v>
      </c>
      <c r="L13" s="74">
        <v>2</v>
      </c>
      <c r="M13" s="75">
        <v>2</v>
      </c>
      <c r="N13" s="119"/>
      <c r="O13" s="120"/>
      <c r="P13" s="7"/>
    </row>
    <row r="14" spans="1:19" ht="24.6" customHeight="1" x14ac:dyDescent="0.25">
      <c r="A14" s="93"/>
      <c r="B14" s="94"/>
      <c r="C14" s="136"/>
      <c r="D14" s="139"/>
      <c r="E14" s="148"/>
      <c r="F14" s="151"/>
      <c r="G14" s="35"/>
      <c r="H14" s="54"/>
      <c r="I14" s="56"/>
      <c r="J14" s="36"/>
      <c r="K14" s="239"/>
      <c r="L14" s="76"/>
      <c r="M14" s="77"/>
      <c r="N14" s="124"/>
      <c r="O14" s="125"/>
      <c r="P14" s="7"/>
    </row>
    <row r="15" spans="1:19" ht="26.25" customHeight="1" thickBot="1" x14ac:dyDescent="0.3">
      <c r="A15" s="33"/>
      <c r="B15" s="34"/>
      <c r="C15" s="137"/>
      <c r="D15" s="140"/>
      <c r="E15" s="149"/>
      <c r="F15" s="152"/>
      <c r="G15" s="29" t="s">
        <v>8</v>
      </c>
      <c r="H15" s="53">
        <f>H13</f>
        <v>1.3</v>
      </c>
      <c r="I15" s="55">
        <f>I13</f>
        <v>1.3</v>
      </c>
      <c r="J15" s="55">
        <f>J13</f>
        <v>0.5</v>
      </c>
      <c r="K15" s="61" t="s">
        <v>34</v>
      </c>
      <c r="L15" s="78">
        <v>1</v>
      </c>
      <c r="M15" s="79">
        <v>1</v>
      </c>
      <c r="N15" s="121"/>
      <c r="O15" s="122"/>
      <c r="P15" s="7"/>
    </row>
    <row r="16" spans="1:19" ht="38.4" customHeight="1" x14ac:dyDescent="0.25">
      <c r="A16" s="30" t="s">
        <v>7</v>
      </c>
      <c r="B16" s="31" t="s">
        <v>7</v>
      </c>
      <c r="C16" s="135" t="s">
        <v>24</v>
      </c>
      <c r="D16" s="138" t="s">
        <v>36</v>
      </c>
      <c r="E16" s="147" t="s">
        <v>22</v>
      </c>
      <c r="F16" s="150" t="s">
        <v>45</v>
      </c>
      <c r="G16" s="27" t="s">
        <v>35</v>
      </c>
      <c r="H16" s="39">
        <v>27.7</v>
      </c>
      <c r="I16" s="40">
        <v>27.7</v>
      </c>
      <c r="J16" s="32">
        <v>21.8</v>
      </c>
      <c r="K16" s="89" t="s">
        <v>32</v>
      </c>
      <c r="L16" s="80">
        <v>30</v>
      </c>
      <c r="M16" s="71">
        <v>40</v>
      </c>
      <c r="N16" s="273" t="s">
        <v>86</v>
      </c>
      <c r="O16" s="164"/>
      <c r="P16" s="9"/>
    </row>
    <row r="17" spans="1:16" ht="48" customHeight="1" x14ac:dyDescent="0.25">
      <c r="A17" s="93"/>
      <c r="B17" s="94"/>
      <c r="C17" s="136"/>
      <c r="D17" s="139"/>
      <c r="E17" s="148"/>
      <c r="F17" s="151"/>
      <c r="G17" s="37"/>
      <c r="H17" s="85"/>
      <c r="I17" s="88"/>
      <c r="J17" s="86"/>
      <c r="K17" s="169" t="s">
        <v>33</v>
      </c>
      <c r="L17" s="81">
        <v>30000</v>
      </c>
      <c r="M17" s="128">
        <v>21704</v>
      </c>
      <c r="N17" s="165"/>
      <c r="O17" s="166"/>
      <c r="P17" s="7"/>
    </row>
    <row r="18" spans="1:16" ht="10.8" customHeight="1" thickBot="1" x14ac:dyDescent="0.3">
      <c r="A18" s="33"/>
      <c r="B18" s="34"/>
      <c r="C18" s="137"/>
      <c r="D18" s="140"/>
      <c r="E18" s="149"/>
      <c r="F18" s="152"/>
      <c r="G18" s="29" t="s">
        <v>8</v>
      </c>
      <c r="H18" s="38">
        <f>H16+H17</f>
        <v>27.7</v>
      </c>
      <c r="I18" s="87">
        <f>I16+I17</f>
        <v>27.7</v>
      </c>
      <c r="J18" s="41">
        <f>J16+J17</f>
        <v>21.8</v>
      </c>
      <c r="K18" s="170"/>
      <c r="L18" s="82"/>
      <c r="M18" s="96"/>
      <c r="N18" s="126"/>
      <c r="O18" s="127"/>
      <c r="P18" s="7"/>
    </row>
    <row r="19" spans="1:16" ht="19.5" customHeight="1" x14ac:dyDescent="0.25">
      <c r="A19" s="30" t="s">
        <v>7</v>
      </c>
      <c r="B19" s="31" t="s">
        <v>7</v>
      </c>
      <c r="C19" s="135" t="s">
        <v>75</v>
      </c>
      <c r="D19" s="153" t="s">
        <v>76</v>
      </c>
      <c r="E19" s="147" t="s">
        <v>22</v>
      </c>
      <c r="F19" s="150" t="s">
        <v>45</v>
      </c>
      <c r="G19" s="27" t="s">
        <v>77</v>
      </c>
      <c r="H19" s="39">
        <v>4.8</v>
      </c>
      <c r="I19" s="40">
        <v>3</v>
      </c>
      <c r="J19" s="32">
        <v>2.2999999999999998</v>
      </c>
      <c r="K19" s="208" t="s">
        <v>78</v>
      </c>
      <c r="L19" s="74">
        <v>30</v>
      </c>
      <c r="M19" s="75">
        <v>23</v>
      </c>
      <c r="N19" s="261"/>
      <c r="O19" s="262"/>
      <c r="P19" s="7"/>
    </row>
    <row r="20" spans="1:16" ht="19.5" customHeight="1" thickBot="1" x14ac:dyDescent="0.3">
      <c r="A20" s="33"/>
      <c r="B20" s="34"/>
      <c r="C20" s="137"/>
      <c r="D20" s="140"/>
      <c r="E20" s="149"/>
      <c r="F20" s="152"/>
      <c r="G20" s="29" t="s">
        <v>8</v>
      </c>
      <c r="H20" s="53">
        <f>H19</f>
        <v>4.8</v>
      </c>
      <c r="I20" s="55">
        <f>I19</f>
        <v>3</v>
      </c>
      <c r="J20" s="55">
        <f>J19</f>
        <v>2.2999999999999998</v>
      </c>
      <c r="K20" s="209"/>
      <c r="L20" s="78"/>
      <c r="M20" s="79"/>
      <c r="N20" s="263"/>
      <c r="O20" s="264"/>
      <c r="P20" s="7"/>
    </row>
    <row r="21" spans="1:16" ht="12.75" customHeight="1" thickBot="1" x14ac:dyDescent="0.3">
      <c r="A21" s="23" t="s">
        <v>7</v>
      </c>
      <c r="B21" s="42" t="s">
        <v>7</v>
      </c>
      <c r="C21" s="220" t="s">
        <v>10</v>
      </c>
      <c r="D21" s="221"/>
      <c r="E21" s="221"/>
      <c r="F21" s="221"/>
      <c r="G21" s="222"/>
      <c r="H21" s="43">
        <f>H15+H12+H18+H20</f>
        <v>390.8</v>
      </c>
      <c r="I21" s="43">
        <f>I15+I12+I18+I20</f>
        <v>396.3</v>
      </c>
      <c r="J21" s="43">
        <f>J15+J12+J18+J20</f>
        <v>380.8</v>
      </c>
      <c r="K21" s="44"/>
      <c r="L21" s="45"/>
      <c r="M21" s="45"/>
      <c r="N21" s="131"/>
      <c r="O21" s="132"/>
    </row>
    <row r="22" spans="1:16" ht="12.75" customHeight="1" thickBot="1" x14ac:dyDescent="0.3">
      <c r="A22" s="23" t="s">
        <v>7</v>
      </c>
      <c r="B22" s="24" t="s">
        <v>9</v>
      </c>
      <c r="C22" s="223" t="s">
        <v>23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N22" s="133"/>
      <c r="O22" s="134"/>
    </row>
    <row r="23" spans="1:16" ht="14.25" customHeight="1" thickBot="1" x14ac:dyDescent="0.3">
      <c r="A23" s="93" t="s">
        <v>7</v>
      </c>
      <c r="B23" s="94" t="s">
        <v>9</v>
      </c>
      <c r="C23" s="135" t="s">
        <v>7</v>
      </c>
      <c r="D23" s="198" t="s">
        <v>43</v>
      </c>
      <c r="E23" s="147" t="s">
        <v>22</v>
      </c>
      <c r="F23" s="244" t="s">
        <v>45</v>
      </c>
      <c r="G23" s="27" t="s">
        <v>35</v>
      </c>
      <c r="H23" s="39">
        <v>7</v>
      </c>
      <c r="I23" s="40">
        <v>7</v>
      </c>
      <c r="J23" s="32">
        <v>7</v>
      </c>
      <c r="K23" s="70"/>
      <c r="L23" s="13"/>
      <c r="M23" s="19"/>
      <c r="N23" s="141"/>
      <c r="O23" s="142"/>
    </row>
    <row r="24" spans="1:16" ht="14.25" customHeight="1" x14ac:dyDescent="0.25">
      <c r="A24" s="93"/>
      <c r="B24" s="94"/>
      <c r="C24" s="136"/>
      <c r="D24" s="199"/>
      <c r="E24" s="148"/>
      <c r="F24" s="245"/>
      <c r="G24" s="35"/>
      <c r="H24" s="39"/>
      <c r="I24" s="40"/>
      <c r="J24" s="32"/>
      <c r="K24" s="169" t="s">
        <v>44</v>
      </c>
      <c r="L24" s="14">
        <v>1</v>
      </c>
      <c r="M24" s="15">
        <v>1</v>
      </c>
      <c r="N24" s="143"/>
      <c r="O24" s="144"/>
    </row>
    <row r="25" spans="1:16" ht="14.25" customHeight="1" thickBot="1" x14ac:dyDescent="0.3">
      <c r="A25" s="93"/>
      <c r="B25" s="94"/>
      <c r="C25" s="137"/>
      <c r="D25" s="200"/>
      <c r="E25" s="149"/>
      <c r="F25" s="246"/>
      <c r="G25" s="29" t="s">
        <v>8</v>
      </c>
      <c r="H25" s="38">
        <f>H23+H24</f>
        <v>7</v>
      </c>
      <c r="I25" s="41">
        <f>I23+I24</f>
        <v>7</v>
      </c>
      <c r="J25" s="41">
        <f>J23+J24</f>
        <v>7</v>
      </c>
      <c r="K25" s="170"/>
      <c r="L25" s="10"/>
      <c r="M25" s="11"/>
      <c r="N25" s="145"/>
      <c r="O25" s="146"/>
    </row>
    <row r="26" spans="1:16" ht="14.25" customHeight="1" thickBot="1" x14ac:dyDescent="0.3">
      <c r="A26" s="46" t="s">
        <v>7</v>
      </c>
      <c r="B26" s="172" t="s">
        <v>11</v>
      </c>
      <c r="C26" s="172"/>
      <c r="D26" s="172"/>
      <c r="E26" s="172"/>
      <c r="F26" s="172"/>
      <c r="G26" s="173"/>
      <c r="H26" s="57">
        <f t="shared" ref="H26:J27" si="0">H25</f>
        <v>7</v>
      </c>
      <c r="I26" s="59">
        <f t="shared" si="0"/>
        <v>7</v>
      </c>
      <c r="J26" s="59">
        <f t="shared" si="0"/>
        <v>7</v>
      </c>
      <c r="K26" s="47"/>
      <c r="L26" s="47"/>
      <c r="M26" s="47"/>
      <c r="N26" s="141"/>
      <c r="O26" s="164"/>
    </row>
    <row r="27" spans="1:16" ht="14.25" customHeight="1" thickBot="1" x14ac:dyDescent="0.3">
      <c r="A27" s="23" t="s">
        <v>7</v>
      </c>
      <c r="B27" s="42" t="s">
        <v>9</v>
      </c>
      <c r="C27" s="220" t="s">
        <v>10</v>
      </c>
      <c r="D27" s="221"/>
      <c r="E27" s="221"/>
      <c r="F27" s="221"/>
      <c r="G27" s="222"/>
      <c r="H27" s="43">
        <f t="shared" si="0"/>
        <v>7</v>
      </c>
      <c r="I27" s="60">
        <f t="shared" si="0"/>
        <v>7</v>
      </c>
      <c r="J27" s="60">
        <f t="shared" si="0"/>
        <v>7</v>
      </c>
      <c r="K27" s="44"/>
      <c r="L27" s="45"/>
      <c r="M27" s="45"/>
      <c r="N27" s="165"/>
      <c r="O27" s="166"/>
    </row>
    <row r="28" spans="1:16" ht="14.25" customHeight="1" thickBot="1" x14ac:dyDescent="0.3">
      <c r="A28" s="48"/>
      <c r="B28" s="201" t="s">
        <v>12</v>
      </c>
      <c r="C28" s="201"/>
      <c r="D28" s="201"/>
      <c r="E28" s="201"/>
      <c r="F28" s="201"/>
      <c r="G28" s="201"/>
      <c r="H28" s="58">
        <f>H27+H21</f>
        <v>397.8</v>
      </c>
      <c r="I28" s="49">
        <f>I27+I21</f>
        <v>403.3</v>
      </c>
      <c r="J28" s="49">
        <f>J27+J21</f>
        <v>387.8</v>
      </c>
      <c r="K28" s="171"/>
      <c r="L28" s="171"/>
      <c r="M28" s="171"/>
      <c r="N28" s="167"/>
      <c r="O28" s="168"/>
    </row>
    <row r="29" spans="1:16" ht="14.1" customHeight="1" x14ac:dyDescent="0.25">
      <c r="A29" s="95"/>
      <c r="B29" s="95"/>
      <c r="C29" s="95"/>
      <c r="D29" s="95"/>
      <c r="E29" s="97"/>
      <c r="F29" s="95"/>
      <c r="G29" s="98"/>
      <c r="H29" s="95"/>
      <c r="I29" s="95"/>
      <c r="J29" s="95"/>
      <c r="K29" s="95"/>
      <c r="L29" s="99"/>
      <c r="M29" s="95"/>
      <c r="N29" s="100"/>
      <c r="O29" s="100"/>
    </row>
    <row r="30" spans="1:16" ht="18.75" customHeight="1" thickBot="1" x14ac:dyDescent="0.3">
      <c r="A30" s="95"/>
      <c r="B30" s="95"/>
      <c r="C30" s="101"/>
      <c r="D30" s="102"/>
      <c r="E30" s="103"/>
      <c r="F30" s="196" t="s">
        <v>13</v>
      </c>
      <c r="G30" s="197"/>
      <c r="H30" s="197"/>
      <c r="I30" s="197"/>
      <c r="J30" s="197"/>
      <c r="K30" s="95"/>
      <c r="L30" s="99"/>
      <c r="M30" s="95"/>
      <c r="N30" s="100"/>
      <c r="O30" s="100"/>
    </row>
    <row r="31" spans="1:16" ht="52.8" customHeight="1" thickBot="1" x14ac:dyDescent="0.3">
      <c r="A31" s="95"/>
      <c r="B31" s="95"/>
      <c r="C31" s="183" t="s">
        <v>14</v>
      </c>
      <c r="D31" s="184"/>
      <c r="E31" s="184"/>
      <c r="F31" s="184"/>
      <c r="G31" s="185"/>
      <c r="H31" s="105" t="s">
        <v>70</v>
      </c>
      <c r="I31" s="106" t="s">
        <v>71</v>
      </c>
      <c r="J31" s="106" t="s">
        <v>72</v>
      </c>
      <c r="K31" s="95"/>
      <c r="L31" s="99"/>
      <c r="M31" s="95"/>
      <c r="N31" s="100"/>
      <c r="O31" s="100"/>
    </row>
    <row r="32" spans="1:16" ht="13.8" thickBot="1" x14ac:dyDescent="0.3">
      <c r="A32" s="95"/>
      <c r="B32" s="95"/>
      <c r="C32" s="180" t="s">
        <v>15</v>
      </c>
      <c r="D32" s="181"/>
      <c r="E32" s="181"/>
      <c r="F32" s="181"/>
      <c r="G32" s="182"/>
      <c r="H32" s="107">
        <f>H33+H34+H35+H38+H36+H37</f>
        <v>397.8</v>
      </c>
      <c r="I32" s="107">
        <f t="shared" ref="I32:J32" si="1">I33+I34+I35+I38+I36+I37</f>
        <v>403.3</v>
      </c>
      <c r="J32" s="116">
        <f t="shared" si="1"/>
        <v>387.79999999999995</v>
      </c>
      <c r="K32" s="95"/>
      <c r="L32" s="99"/>
      <c r="M32" s="95"/>
      <c r="N32" s="100"/>
      <c r="O32" s="100"/>
    </row>
    <row r="33" spans="3:10" ht="13.2" x14ac:dyDescent="0.25">
      <c r="C33" s="174" t="s">
        <v>79</v>
      </c>
      <c r="D33" s="175"/>
      <c r="E33" s="175"/>
      <c r="F33" s="175"/>
      <c r="G33" s="186"/>
      <c r="H33" s="108">
        <v>44.4</v>
      </c>
      <c r="I33" s="109">
        <v>44.4</v>
      </c>
      <c r="J33" s="109">
        <v>37.700000000000003</v>
      </c>
    </row>
    <row r="34" spans="3:10" ht="12.6" customHeight="1" x14ac:dyDescent="0.25">
      <c r="C34" s="177" t="s">
        <v>85</v>
      </c>
      <c r="D34" s="178"/>
      <c r="E34" s="178"/>
      <c r="F34" s="178"/>
      <c r="G34" s="179"/>
      <c r="H34" s="110">
        <v>0.6</v>
      </c>
      <c r="I34" s="111">
        <v>1.3</v>
      </c>
      <c r="J34" s="111">
        <v>1.2</v>
      </c>
    </row>
    <row r="35" spans="3:10" ht="24.6" customHeight="1" x14ac:dyDescent="0.25">
      <c r="C35" s="177" t="s">
        <v>80</v>
      </c>
      <c r="D35" s="187"/>
      <c r="E35" s="187"/>
      <c r="F35" s="187"/>
      <c r="G35" s="188"/>
      <c r="H35" s="110">
        <v>352.8</v>
      </c>
      <c r="I35" s="111">
        <v>357.6</v>
      </c>
      <c r="J35" s="111">
        <v>348.9</v>
      </c>
    </row>
    <row r="36" spans="3:10" ht="13.8" customHeight="1" x14ac:dyDescent="0.25">
      <c r="C36" s="174" t="s">
        <v>81</v>
      </c>
      <c r="D36" s="175"/>
      <c r="E36" s="175"/>
      <c r="F36" s="175"/>
      <c r="G36" s="176"/>
      <c r="H36" s="112">
        <v>0</v>
      </c>
      <c r="I36" s="113">
        <v>0</v>
      </c>
      <c r="J36" s="113">
        <v>0</v>
      </c>
    </row>
    <row r="37" spans="3:10" ht="13.8" customHeight="1" x14ac:dyDescent="0.25">
      <c r="C37" s="158" t="s">
        <v>82</v>
      </c>
      <c r="D37" s="159"/>
      <c r="E37" s="159"/>
      <c r="F37" s="159"/>
      <c r="G37" s="160"/>
      <c r="H37" s="112">
        <v>0</v>
      </c>
      <c r="I37" s="113">
        <v>0</v>
      </c>
      <c r="J37" s="113">
        <v>0</v>
      </c>
    </row>
    <row r="38" spans="3:10" ht="13.8" thickBot="1" x14ac:dyDescent="0.3">
      <c r="C38" s="177" t="s">
        <v>83</v>
      </c>
      <c r="D38" s="178"/>
      <c r="E38" s="178"/>
      <c r="F38" s="178"/>
      <c r="G38" s="179"/>
      <c r="H38" s="112">
        <v>0</v>
      </c>
      <c r="I38" s="113">
        <v>0</v>
      </c>
      <c r="J38" s="113">
        <v>0</v>
      </c>
    </row>
    <row r="39" spans="3:10" ht="14.4" customHeight="1" thickBot="1" x14ac:dyDescent="0.3">
      <c r="C39" s="180" t="s">
        <v>16</v>
      </c>
      <c r="D39" s="181"/>
      <c r="E39" s="181"/>
      <c r="F39" s="181"/>
      <c r="G39" s="182"/>
      <c r="H39" s="114">
        <f>H40*1</f>
        <v>0</v>
      </c>
      <c r="I39" s="114">
        <f t="shared" ref="I39:J39" si="2">I40*1</f>
        <v>0</v>
      </c>
      <c r="J39" s="117">
        <f t="shared" si="2"/>
        <v>0</v>
      </c>
    </row>
    <row r="40" spans="3:10" ht="10.8" customHeight="1" thickBot="1" x14ac:dyDescent="0.3">
      <c r="C40" s="161" t="s">
        <v>84</v>
      </c>
      <c r="D40" s="162"/>
      <c r="E40" s="162"/>
      <c r="F40" s="162"/>
      <c r="G40" s="163"/>
      <c r="H40" s="112"/>
      <c r="I40" s="113"/>
      <c r="J40" s="113"/>
    </row>
    <row r="41" spans="3:10" ht="13.8" thickBot="1" x14ac:dyDescent="0.3">
      <c r="C41" s="216" t="s">
        <v>17</v>
      </c>
      <c r="D41" s="217"/>
      <c r="E41" s="217"/>
      <c r="F41" s="217"/>
      <c r="G41" s="218"/>
      <c r="H41" s="115">
        <f>H39+H32</f>
        <v>397.8</v>
      </c>
      <c r="I41" s="115">
        <f t="shared" ref="I41:J41" si="3">I39+I32</f>
        <v>403.3</v>
      </c>
      <c r="J41" s="118">
        <f t="shared" si="3"/>
        <v>387.79999999999995</v>
      </c>
    </row>
  </sheetData>
  <mergeCells count="71">
    <mergeCell ref="N19:O20"/>
    <mergeCell ref="J5:J6"/>
    <mergeCell ref="L5:M5"/>
    <mergeCell ref="K4:M4"/>
    <mergeCell ref="I5:I6"/>
    <mergeCell ref="N16:O17"/>
    <mergeCell ref="A9:A12"/>
    <mergeCell ref="F23:F25"/>
    <mergeCell ref="E9:E12"/>
    <mergeCell ref="B9:B12"/>
    <mergeCell ref="C9:C12"/>
    <mergeCell ref="D9:D12"/>
    <mergeCell ref="C13:C15"/>
    <mergeCell ref="C21:G21"/>
    <mergeCell ref="C19:C20"/>
    <mergeCell ref="D19:D20"/>
    <mergeCell ref="E19:E20"/>
    <mergeCell ref="F19:F20"/>
    <mergeCell ref="A4:A6"/>
    <mergeCell ref="B4:B6"/>
    <mergeCell ref="C4:C6"/>
    <mergeCell ref="C41:G41"/>
    <mergeCell ref="I1:M1"/>
    <mergeCell ref="C27:G27"/>
    <mergeCell ref="C22:M22"/>
    <mergeCell ref="C23:C25"/>
    <mergeCell ref="K5:K6"/>
    <mergeCell ref="F9:F12"/>
    <mergeCell ref="F4:F6"/>
    <mergeCell ref="G4:G6"/>
    <mergeCell ref="B7:M7"/>
    <mergeCell ref="C8:M8"/>
    <mergeCell ref="K17:K18"/>
    <mergeCell ref="K13:K14"/>
    <mergeCell ref="D23:D25"/>
    <mergeCell ref="B28:G28"/>
    <mergeCell ref="D4:D6"/>
    <mergeCell ref="E4:E6"/>
    <mergeCell ref="K19:K20"/>
    <mergeCell ref="C37:G37"/>
    <mergeCell ref="C40:G40"/>
    <mergeCell ref="N26:O28"/>
    <mergeCell ref="K24:K25"/>
    <mergeCell ref="K28:M28"/>
    <mergeCell ref="E23:E25"/>
    <mergeCell ref="B26:G26"/>
    <mergeCell ref="C36:G36"/>
    <mergeCell ref="C38:G38"/>
    <mergeCell ref="C39:G39"/>
    <mergeCell ref="C31:G31"/>
    <mergeCell ref="C32:G32"/>
    <mergeCell ref="C33:G33"/>
    <mergeCell ref="C34:G34"/>
    <mergeCell ref="C35:G35"/>
    <mergeCell ref="F30:J30"/>
    <mergeCell ref="D2:O2"/>
    <mergeCell ref="N7:O8"/>
    <mergeCell ref="C16:C18"/>
    <mergeCell ref="D16:D18"/>
    <mergeCell ref="N23:O25"/>
    <mergeCell ref="N21:O22"/>
    <mergeCell ref="E16:E18"/>
    <mergeCell ref="F16:F18"/>
    <mergeCell ref="E13:E15"/>
    <mergeCell ref="D13:D15"/>
    <mergeCell ref="F13:F15"/>
    <mergeCell ref="N4:N6"/>
    <mergeCell ref="O4:O6"/>
    <mergeCell ref="D3:M3"/>
    <mergeCell ref="H4:J4"/>
    <mergeCell ref="H5:H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opLeftCell="A4" workbookViewId="0">
      <selection activeCell="G16" sqref="G16"/>
    </sheetView>
  </sheetViews>
  <sheetFormatPr defaultRowHeight="13.2" x14ac:dyDescent="0.25"/>
  <cols>
    <col min="2" max="2" width="14.88671875" customWidth="1"/>
    <col min="3" max="3" width="43.5546875" customWidth="1"/>
  </cols>
  <sheetData>
    <row r="3" spans="2:3" ht="18.75" customHeight="1" thickBot="1" x14ac:dyDescent="0.3">
      <c r="C3" t="s">
        <v>18</v>
      </c>
    </row>
    <row r="4" spans="2:3" ht="31.8" thickBot="1" x14ac:dyDescent="0.3">
      <c r="B4" s="62" t="s">
        <v>48</v>
      </c>
      <c r="C4" s="66" t="s">
        <v>47</v>
      </c>
    </row>
    <row r="5" spans="2:3" ht="15.6" x14ac:dyDescent="0.25">
      <c r="B5" s="63">
        <v>0</v>
      </c>
      <c r="C5" s="67" t="s">
        <v>49</v>
      </c>
    </row>
    <row r="6" spans="2:3" ht="15.6" x14ac:dyDescent="0.25">
      <c r="B6" s="64">
        <v>1</v>
      </c>
      <c r="C6" s="68" t="s">
        <v>50</v>
      </c>
    </row>
    <row r="7" spans="2:3" ht="15.6" x14ac:dyDescent="0.25">
      <c r="B7" s="64">
        <v>2</v>
      </c>
      <c r="C7" s="68" t="s">
        <v>51</v>
      </c>
    </row>
    <row r="8" spans="2:3" ht="15.6" x14ac:dyDescent="0.25">
      <c r="B8" s="64">
        <v>3</v>
      </c>
      <c r="C8" s="68" t="s">
        <v>52</v>
      </c>
    </row>
    <row r="9" spans="2:3" ht="15.6" x14ac:dyDescent="0.25">
      <c r="B9" s="64">
        <v>4</v>
      </c>
      <c r="C9" s="68" t="s">
        <v>53</v>
      </c>
    </row>
    <row r="10" spans="2:3" ht="15.6" x14ac:dyDescent="0.25">
      <c r="B10" s="64">
        <v>5</v>
      </c>
      <c r="C10" s="68" t="s">
        <v>54</v>
      </c>
    </row>
    <row r="11" spans="2:3" ht="15.6" x14ac:dyDescent="0.25">
      <c r="B11" s="64">
        <v>6</v>
      </c>
      <c r="C11" s="68" t="s">
        <v>55</v>
      </c>
    </row>
    <row r="12" spans="2:3" ht="15.6" x14ac:dyDescent="0.25">
      <c r="B12" s="64">
        <v>7</v>
      </c>
      <c r="C12" s="68" t="s">
        <v>56</v>
      </c>
    </row>
    <row r="13" spans="2:3" ht="15.6" x14ac:dyDescent="0.25">
      <c r="B13" s="64">
        <v>8</v>
      </c>
      <c r="C13" s="68" t="s">
        <v>57</v>
      </c>
    </row>
    <row r="14" spans="2:3" ht="15.6" x14ac:dyDescent="0.25">
      <c r="B14" s="64">
        <v>9</v>
      </c>
      <c r="C14" s="68" t="s">
        <v>58</v>
      </c>
    </row>
    <row r="15" spans="2:3" ht="15.6" x14ac:dyDescent="0.25">
      <c r="B15" s="64">
        <v>10</v>
      </c>
      <c r="C15" s="68" t="s">
        <v>59</v>
      </c>
    </row>
    <row r="16" spans="2:3" ht="31.2" x14ac:dyDescent="0.25">
      <c r="B16" s="64">
        <v>11</v>
      </c>
      <c r="C16" s="68" t="s">
        <v>60</v>
      </c>
    </row>
    <row r="17" spans="2:3" ht="15.6" x14ac:dyDescent="0.25">
      <c r="B17" s="64">
        <v>12</v>
      </c>
      <c r="C17" s="68" t="s">
        <v>61</v>
      </c>
    </row>
    <row r="18" spans="2:3" ht="15.6" x14ac:dyDescent="0.25">
      <c r="B18" s="64">
        <v>13</v>
      </c>
      <c r="C18" s="68" t="s">
        <v>62</v>
      </c>
    </row>
    <row r="19" spans="2:3" ht="15.6" x14ac:dyDescent="0.25">
      <c r="B19" s="64">
        <v>14</v>
      </c>
      <c r="C19" s="68" t="s">
        <v>63</v>
      </c>
    </row>
    <row r="20" spans="2:3" ht="15.6" x14ac:dyDescent="0.25">
      <c r="B20" s="64">
        <v>15</v>
      </c>
      <c r="C20" s="68" t="s">
        <v>64</v>
      </c>
    </row>
    <row r="21" spans="2:3" ht="15.6" x14ac:dyDescent="0.25">
      <c r="B21" s="64">
        <v>16</v>
      </c>
      <c r="C21" s="68" t="s">
        <v>65</v>
      </c>
    </row>
    <row r="22" spans="2:3" ht="15.6" x14ac:dyDescent="0.25">
      <c r="B22" s="64">
        <v>17</v>
      </c>
      <c r="C22" s="68" t="s">
        <v>66</v>
      </c>
    </row>
    <row r="23" spans="2:3" ht="16.2" thickBot="1" x14ac:dyDescent="0.3">
      <c r="B23" s="65">
        <v>18</v>
      </c>
      <c r="C23" s="69" t="s">
        <v>67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Burba</dc:creator>
  <cp:lastModifiedBy>Asta Puodžiūnienė</cp:lastModifiedBy>
  <cp:lastPrinted>2018-03-13T11:09:40Z</cp:lastPrinted>
  <dcterms:created xsi:type="dcterms:W3CDTF">1996-10-14T23:33:28Z</dcterms:created>
  <dcterms:modified xsi:type="dcterms:W3CDTF">2018-03-14T11:39:36Z</dcterms:modified>
</cp:coreProperties>
</file>