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34" i="2" l="1"/>
  <c r="I34" i="2"/>
  <c r="J33" i="2"/>
  <c r="I33" i="2"/>
  <c r="H33" i="2"/>
  <c r="J54" i="2"/>
  <c r="I54" i="2"/>
  <c r="H54" i="2"/>
  <c r="J47" i="2"/>
  <c r="J56" i="2" s="1"/>
  <c r="I47" i="2"/>
  <c r="H47" i="2"/>
  <c r="H56" i="2" s="1"/>
  <c r="I56" i="2" l="1"/>
  <c r="I26" i="2"/>
  <c r="J26" i="2"/>
  <c r="H26" i="2"/>
  <c r="J27" i="2" l="1"/>
  <c r="J21" i="2" l="1"/>
  <c r="I21" i="2"/>
  <c r="H21" i="2"/>
  <c r="I27" i="2" l="1"/>
  <c r="H27" i="2"/>
  <c r="H31" i="2"/>
  <c r="H34" i="2" s="1"/>
  <c r="H19" i="2"/>
  <c r="H16" i="2"/>
  <c r="H14" i="2"/>
  <c r="I14" i="2"/>
  <c r="I16" i="2"/>
  <c r="I19" i="2"/>
  <c r="I11" i="2"/>
  <c r="J14" i="2"/>
  <c r="J16" i="2"/>
  <c r="J19" i="2"/>
  <c r="J11" i="2"/>
  <c r="I31" i="2"/>
  <c r="J31" i="2"/>
  <c r="I22" i="2" l="1"/>
  <c r="I35" i="2" s="1"/>
  <c r="J22" i="2"/>
  <c r="J35" i="2" s="1"/>
  <c r="H22" i="2"/>
  <c r="H35" i="2" l="1"/>
</calcChain>
</file>

<file path=xl/sharedStrings.xml><?xml version="1.0" encoding="utf-8"?>
<sst xmlns="http://schemas.openxmlformats.org/spreadsheetml/2006/main" count="164" uniqueCount="100">
  <si>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</si>
  <si>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</si>
  <si>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</si>
  <si>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</si>
  <si>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</si>
  <si>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</si>
  <si>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</si>
  <si>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</si>
  <si>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</si>
  <si>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</si>
  <si>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</si>
  <si>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</si>
  <si>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</si>
  <si>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</si>
  <si>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</si>
  <si>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</si>
  <si>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</si>
  <si>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</si>
  <si>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</si>
  <si>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</si>
  <si>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</si>
  <si>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</si>
  <si>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</si>
  <si>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</si>
  <si>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</si>
  <si>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</si>
  <si>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</si>
  <si>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</si>
  <si>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</si>
  <si>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04</t>
  </si>
  <si>
    <t>SB</t>
  </si>
  <si>
    <t>0</t>
  </si>
  <si>
    <t>05</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</si>
  <si>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</si>
  <si>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</si>
  <si>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</si>
  <si>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</si>
  <si>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</si>
  <si>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</si>
  <si>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</si>
  <si>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Didinti bedarbių užimtumą, padėti greičiau integruotis į darbo rinką ieškantiems darbo asmenims, sudaryti jiems  galimybes susirasti nuolatinį darbą.</t>
  </si>
  <si>
    <t>Užtikrinti viešųjų darbų organizavimą ir kontrolę.</t>
  </si>
  <si>
    <t>SB(VB)</t>
  </si>
  <si>
    <t>Įsteigtas prizas inovatyviausiai įmonei</t>
  </si>
  <si>
    <t>06</t>
  </si>
  <si>
    <t>07</t>
  </si>
  <si>
    <t>Suteiktų paslaugų trukmė (val.)</t>
  </si>
  <si>
    <t>Paslaugos gavėjų skaičius (vnt.)</t>
  </si>
  <si>
    <t>Sudaryti palankias sąlygas smulkiojo ir vidutinio verslo plėtrai</t>
  </si>
  <si>
    <t>Organizuoti Panevėžio inovatyviausios įmonės išrinkimą</t>
  </si>
  <si>
    <t>Gerinti bendrą verslui aplinką</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</si>
  <si>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</si>
  <si>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</si>
  <si>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</si>
  <si>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</si>
  <si>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</si>
  <si>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</si>
  <si>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t>Sporto skyrius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</si>
  <si>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</si>
  <si>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</si>
  <si>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</si>
  <si>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</si>
  <si>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Iš dalies finansuoti SVV įmonėms dalyvavimo parodoje „Expo Aukštaitija“ išlaidas</t>
  </si>
  <si>
    <t>Plėtoti Panevėžio pramonės parką (Laisvąją ekonominę zoną)</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</si>
  <si>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</si>
  <si>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</si>
  <si>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</si>
  <si>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</si>
  <si>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</si>
  <si>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</si>
  <si>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</si>
  <si>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</si>
  <si>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</si>
  <si>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</si>
  <si>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Esant poreikiui kompensuoti nuostolius bendrovėms (paslaugų teikimo mastui ir kainoms išlaikyti), kurių akcininkė yra Panevėžio miesto savivaldybė</t>
  </si>
  <si>
    <t>Apdraustas Panevėžio pramonės parkas</t>
  </si>
  <si>
    <t>8</t>
  </si>
  <si>
    <t>Įdarbinta bedarbių (sk.)</t>
  </si>
  <si>
    <t>Vertinimo kriterijus</t>
  </si>
  <si>
    <t>PANEVĖŽIO MIESTO SAVIVALDYBĖS 2017 -2019 METŲ VEIKLOS PLANO ĮGYVENDINIMO 2017 METAIS ATASKAITA</t>
  </si>
  <si>
    <t>2017 m. asignavimų patvirtintas planas</t>
  </si>
  <si>
    <t>2017 m. asignavimų patikslintas planas</t>
  </si>
  <si>
    <t>2017 m. panaudotos lėšos (kasinės išlaidos)</t>
  </si>
  <si>
    <t>2017 m. asigna-vimų patvir-tintas planas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</si>
  <si>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</si>
  <si>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</si>
  <si>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</si>
  <si>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</si>
  <si>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t>Užimtumo didinimo programos įgyvendinimo administravimas</t>
  </si>
  <si>
    <t>Užimtumo didinimo programos socialinės paramos gavėjams įgyvendinimo administravimas</t>
  </si>
  <si>
    <t>0;9</t>
  </si>
  <si>
    <t>0;8;
9</t>
  </si>
  <si>
    <t xml:space="preserve">2017 m. nebuvo kreiptasi dėl lengvatų teikimo </t>
  </si>
  <si>
    <t>Įsteigtas prizas 2017 m. inovatyviausiai Panevėžio miesto įmonei (UAB „Rifas“)</t>
  </si>
  <si>
    <t>172 gyventojams suteikta 180 val. konsultacijų verslo pradžios klausimais</t>
  </si>
  <si>
    <t>Smulkiojo ir vidutinio verslo skatinimo priemonėms 2017 m. skirta 5,5 tūkst. Eur. 2017 m. 22 įmonėms išpirktas plotas parodoje „EXPO Aukštaitija“</t>
  </si>
  <si>
    <r>
      <t>2017 m.I pusmetį viešiesiems darbams atlikti iš Savivaldybės biudžeto skirta 71,3  tūkst. Eur (</t>
    </r>
    <r>
      <rPr>
        <sz val="9"/>
        <rFont val="Times New Roman"/>
        <family val="1"/>
      </rPr>
      <t>kartu su administravimu</t>
    </r>
    <r>
      <rPr>
        <sz val="9"/>
        <rFont val="Times New Roman"/>
        <family val="1"/>
        <charset val="186"/>
      </rPr>
      <t>). Programoje dalyvavo 43 įmonės, įstaigos ir organizacijos, kurios įdarbino 175 teritorinės darbo biržos siųstus asmenis. |Vadovaujantis teisės aktais nuo 2017-07-01 Viešieji darbai panaikinti.</t>
    </r>
  </si>
  <si>
    <t>22</t>
  </si>
  <si>
    <t>8,3 tūkst.Eur UAB Panevėžio pirtis nuostoliams kompensuoti, 216,8 tūkst.Eur UAB Panevėžio autobusų parkas nuostoliams kompesnsuoti.</t>
  </si>
  <si>
    <t>Užimtumo didinimo programoje dalyvavo 32 nenuolatinio pobūdžio darbų organizatoriai, kurie įdarbino 38 socialinės paramos gavėjus .Po dalyvavimo  programoje vienas  asmuo įdarbintas neterminuotai. Lėšos nebuvo visos panaudotos, nes savarankiškas  užimtumo didnimas yra nauja funkcija savivaldybėms, o užimtumo didinimo būdai ir formos poįstatyminiais aktais nebuvo nustatyti.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</si>
</sst>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0"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0"/>
      <name val="Times New Roman"/>
      <family val="1"/>
      <charset val="186"/>
    </font>
    <font>
      <sz val="11"/>
      <color theme="1"/>
      <name val="Calibri"/>
      <family val="2"/>
      <scheme val="minor"/>
    </font>
    <font>
      <sz val="10"/>
      <color rgb="FFFF0000"/>
      <name val="Times New Roman"/>
      <family val="1"/>
    </font>
    <font>
      <sz val="9"/>
      <name val="Times New Roman"/>
      <family val="1"/>
    </font>
    <font>
      <sz val="12"/>
      <name val="Times New Roman"/>
      <family val="1"/>
    </font>
    <font>
      <sz val="10"/>
      <name val="Arial"/>
      <family val="2"/>
    </font>
    <font>
      <sz val="8"/>
      <color rgb="FFFF0000"/>
      <name val="Times New Roman"/>
      <family val="1"/>
    </font>
    <font>
      <sz val="10"/>
      <color rgb="FFFF0000"/>
      <name val="Arial"/>
      <family val="2"/>
    </font>
    <font>
      <sz val="10"/>
      <color rgb="FFFF0000"/>
      <name val="Arial"/>
      <family val="2"/>
      <charset val="186"/>
    </font>
    <font>
      <b/>
      <sz val="9"/>
      <color rgb="FFFF0000"/>
      <name val="Times New Roman"/>
      <family val="1"/>
    </font>
    <font>
      <sz val="8"/>
      <color rgb="FFFF0000"/>
      <name val="Times New Roman"/>
      <family val="1"/>
      <charset val="186"/>
    </font>
    <font>
      <b/>
      <sz val="10"/>
      <name val="Times New Roman"/>
      <family val="1"/>
      <charset val="186"/>
    </font>
    <font>
      <sz val="9"/>
      <name val="Arial"/>
      <family val="2"/>
      <charset val="186"/>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7" fillId="0" borderId="0"/>
  </cellStyleXfs>
  <cellXfs count="274">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49" fontId="6" fillId="2" borderId="36" xfId="0" applyNumberFormat="1" applyFont="1" applyFill="1" applyBorder="1" applyAlignment="1">
      <alignment horizontal="center" vertical="top"/>
    </xf>
    <xf numFmtId="0" fontId="11" fillId="0" borderId="0" xfId="0" applyFont="1" applyBorder="1" applyAlignment="1">
      <alignment vertical="top"/>
    </xf>
    <xf numFmtId="0" fontId="11" fillId="0" borderId="0" xfId="0" applyFont="1" applyBorder="1" applyAlignment="1">
      <alignment horizontal="lef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2" fillId="0" borderId="0" xfId="0" applyFont="1" applyBorder="1" applyAlignment="1">
      <alignment horizontal="lef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3" xfId="0" applyFont="1" applyBorder="1" applyAlignment="1">
      <alignment horizontal="center" vertical="center" textRotation="90"/>
    </xf>
    <xf numFmtId="0" fontId="15" fillId="0" borderId="22" xfId="0" applyFont="1" applyBorder="1" applyAlignment="1">
      <alignment horizontal="left"/>
    </xf>
    <xf numFmtId="49" fontId="6" fillId="2" borderId="59" xfId="0" applyNumberFormat="1" applyFont="1" applyFill="1" applyBorder="1" applyAlignment="1">
      <alignment horizontal="center" vertical="top" wrapText="1"/>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4" xfId="0" applyNumberFormat="1"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164" fontId="5" fillId="0" borderId="33" xfId="0" applyNumberFormat="1" applyFont="1" applyFill="1" applyBorder="1" applyAlignment="1">
      <alignment horizontal="left" vertical="center" wrapText="1"/>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9" fontId="18" fillId="0" borderId="38"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49" fontId="4" fillId="3" borderId="4" xfId="0" applyNumberFormat="1" applyFont="1" applyFill="1" applyBorder="1" applyAlignment="1">
      <alignment horizontal="center"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0" fontId="5" fillId="3" borderId="22" xfId="0" applyFont="1" applyFill="1" applyBorder="1" applyAlignment="1">
      <alignment vertical="top" wrapText="1"/>
    </xf>
    <xf numFmtId="0" fontId="5" fillId="0" borderId="46" xfId="0" applyFont="1" applyFill="1" applyBorder="1" applyAlignment="1">
      <alignment horizontal="center" vertical="top" wrapText="1"/>
    </xf>
    <xf numFmtId="0" fontId="5" fillId="0" borderId="10" xfId="0" applyFont="1" applyFill="1" applyBorder="1" applyAlignment="1">
      <alignment horizontal="center" vertical="top" wrapText="1"/>
    </xf>
    <xf numFmtId="164" fontId="4" fillId="3" borderId="3" xfId="0" applyNumberFormat="1" applyFont="1" applyFill="1" applyBorder="1" applyAlignment="1">
      <alignment horizontal="center" vertical="top"/>
    </xf>
    <xf numFmtId="164" fontId="4" fillId="6" borderId="69" xfId="0" applyNumberFormat="1" applyFont="1" applyFill="1" applyBorder="1" applyAlignment="1">
      <alignment horizontal="center" vertical="top"/>
    </xf>
    <xf numFmtId="0" fontId="10" fillId="0" borderId="45" xfId="0" applyFont="1" applyBorder="1" applyAlignment="1">
      <alignment horizontal="center" vertical="top" wrapText="1"/>
    </xf>
    <xf numFmtId="0" fontId="9" fillId="0" borderId="40" xfId="0" applyFont="1" applyBorder="1" applyAlignment="1">
      <alignment vertical="top" wrapText="1"/>
    </xf>
    <xf numFmtId="0" fontId="20" fillId="0" borderId="0" xfId="0" applyFont="1"/>
    <xf numFmtId="0" fontId="19" fillId="0" borderId="8"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4" fillId="5" borderId="64" xfId="0" applyFont="1" applyFill="1" applyBorder="1" applyAlignment="1">
      <alignment horizontal="center" vertical="top"/>
    </xf>
    <xf numFmtId="164" fontId="4" fillId="5" borderId="60"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19" fillId="0" borderId="9" xfId="0" applyFont="1" applyFill="1" applyBorder="1" applyAlignment="1">
      <alignment horizontal="center" vertical="top" wrapText="1"/>
    </xf>
    <xf numFmtId="0" fontId="19" fillId="0" borderId="46" xfId="0" applyFont="1" applyFill="1" applyBorder="1" applyAlignment="1">
      <alignment horizontal="center" vertical="top" wrapText="1"/>
    </xf>
    <xf numFmtId="0" fontId="19" fillId="0" borderId="24" xfId="0" applyFont="1" applyFill="1" applyBorder="1" applyAlignment="1">
      <alignment horizontal="center" vertical="top"/>
    </xf>
    <xf numFmtId="0" fontId="6" fillId="5" borderId="26" xfId="0" applyFont="1" applyFill="1" applyBorder="1" applyAlignment="1">
      <alignment horizontal="center" vertical="top"/>
    </xf>
    <xf numFmtId="0" fontId="19" fillId="0" borderId="25" xfId="0" applyFont="1" applyFill="1" applyBorder="1" applyAlignment="1">
      <alignment horizontal="center" vertical="top"/>
    </xf>
    <xf numFmtId="49" fontId="4" fillId="3" borderId="66" xfId="0" applyNumberFormat="1" applyFont="1" applyFill="1" applyBorder="1" applyAlignment="1">
      <alignment horizontal="center" vertical="top"/>
    </xf>
    <xf numFmtId="164" fontId="5" fillId="4" borderId="33" xfId="0" applyNumberFormat="1" applyFont="1" applyFill="1" applyBorder="1" applyAlignment="1">
      <alignment horizontal="center" vertical="top"/>
    </xf>
    <xf numFmtId="164" fontId="4" fillId="3" borderId="21" xfId="0" applyNumberFormat="1" applyFont="1" applyFill="1" applyBorder="1" applyAlignment="1">
      <alignment horizontal="center" vertical="top"/>
    </xf>
    <xf numFmtId="164" fontId="4" fillId="6" borderId="6" xfId="0" applyNumberFormat="1" applyFont="1" applyFill="1" applyBorder="1" applyAlignment="1">
      <alignment horizontal="center" vertical="top"/>
    </xf>
    <xf numFmtId="164" fontId="5" fillId="4" borderId="7" xfId="0" applyNumberFormat="1" applyFont="1" applyFill="1" applyBorder="1" applyAlignment="1">
      <alignment horizontal="left" vertical="top" wrapText="1"/>
    </xf>
    <xf numFmtId="164" fontId="5" fillId="0" borderId="50" xfId="0" applyNumberFormat="1" applyFont="1" applyFill="1" applyBorder="1" applyAlignment="1">
      <alignment horizontal="left" vertical="center" wrapText="1"/>
    </xf>
    <xf numFmtId="164" fontId="4" fillId="6" borderId="27" xfId="0" applyNumberFormat="1" applyFont="1" applyFill="1" applyBorder="1" applyAlignment="1">
      <alignment horizontal="center" vertical="top"/>
    </xf>
    <xf numFmtId="49" fontId="4" fillId="3" borderId="44" xfId="0" applyNumberFormat="1" applyFont="1" applyFill="1" applyBorder="1" applyAlignment="1">
      <alignment horizontal="center" vertical="top"/>
    </xf>
    <xf numFmtId="0" fontId="22" fillId="0" borderId="0" xfId="0" applyFont="1" applyAlignment="1">
      <alignment vertical="top"/>
    </xf>
    <xf numFmtId="0" fontId="22" fillId="0" borderId="0" xfId="0" applyFont="1" applyBorder="1" applyAlignment="1">
      <alignment vertical="top"/>
    </xf>
    <xf numFmtId="9" fontId="18" fillId="0" borderId="14" xfId="0" applyNumberFormat="1" applyFont="1" applyFill="1" applyBorder="1" applyAlignment="1">
      <alignment horizontal="center" vertical="top"/>
    </xf>
    <xf numFmtId="9" fontId="18" fillId="0" borderId="61" xfId="0" applyNumberFormat="1" applyFont="1" applyFill="1" applyBorder="1" applyAlignment="1">
      <alignment horizontal="center" vertical="top"/>
    </xf>
    <xf numFmtId="9" fontId="18" fillId="0" borderId="66" xfId="0" applyNumberFormat="1" applyFont="1" applyFill="1" applyBorder="1" applyAlignment="1">
      <alignment horizontal="center" vertical="top"/>
    </xf>
    <xf numFmtId="0" fontId="18" fillId="3" borderId="22" xfId="0" applyFont="1" applyFill="1" applyBorder="1" applyAlignment="1">
      <alignment horizontal="center" vertical="top" wrapText="1"/>
    </xf>
    <xf numFmtId="0" fontId="22" fillId="0" borderId="0" xfId="0" applyNumberFormat="1" applyFont="1" applyAlignment="1">
      <alignment vertical="top"/>
    </xf>
    <xf numFmtId="0" fontId="22" fillId="0" borderId="0" xfId="0" applyFont="1" applyAlignment="1">
      <alignment horizontal="center" vertical="top"/>
    </xf>
    <xf numFmtId="0" fontId="26" fillId="0" borderId="0" xfId="0" applyFont="1" applyAlignment="1">
      <alignment vertical="top"/>
    </xf>
    <xf numFmtId="0" fontId="22" fillId="0" borderId="0" xfId="0" applyFont="1" applyFill="1" applyBorder="1" applyAlignment="1">
      <alignment vertical="top"/>
    </xf>
    <xf numFmtId="0" fontId="25" fillId="0" borderId="0" xfId="0" applyFont="1" applyBorder="1" applyAlignment="1">
      <alignment horizontal="right" vertical="top" wrapText="1"/>
    </xf>
    <xf numFmtId="0" fontId="24" fillId="0" borderId="0" xfId="0" applyFont="1" applyBorder="1" applyAlignment="1">
      <alignment horizontal="right" vertical="top" wrapText="1"/>
    </xf>
    <xf numFmtId="0" fontId="19" fillId="0" borderId="29" xfId="0" applyFont="1" applyBorder="1" applyAlignment="1">
      <alignment horizontal="center" vertical="center" wrapText="1"/>
    </xf>
    <xf numFmtId="0" fontId="19" fillId="0" borderId="45" xfId="0" applyFont="1" applyFill="1" applyBorder="1" applyAlignment="1">
      <alignment horizontal="center" vertical="center" wrapText="1"/>
    </xf>
    <xf numFmtId="164" fontId="27" fillId="0" borderId="21" xfId="0" applyNumberFormat="1" applyFont="1" applyBorder="1" applyAlignment="1">
      <alignment horizontal="center" vertical="center"/>
    </xf>
    <xf numFmtId="164" fontId="16" fillId="0" borderId="51" xfId="0" applyNumberFormat="1" applyFont="1" applyBorder="1" applyAlignment="1">
      <alignment horizontal="center" vertical="top"/>
    </xf>
    <xf numFmtId="164" fontId="16" fillId="0" borderId="47" xfId="0" applyNumberFormat="1" applyFont="1" applyBorder="1" applyAlignment="1">
      <alignment horizontal="center" vertical="top"/>
    </xf>
    <xf numFmtId="164" fontId="16" fillId="0" borderId="35" xfId="0" applyNumberFormat="1" applyFont="1" applyBorder="1" applyAlignment="1">
      <alignment horizontal="center" vertical="top"/>
    </xf>
    <xf numFmtId="164" fontId="16" fillId="0" borderId="53" xfId="0" applyNumberFormat="1" applyFont="1" applyBorder="1" applyAlignment="1">
      <alignment horizontal="center" vertical="top"/>
    </xf>
    <xf numFmtId="164" fontId="16" fillId="0" borderId="60" xfId="0" applyNumberFormat="1" applyFont="1" applyBorder="1" applyAlignment="1">
      <alignment horizontal="center" vertical="top"/>
    </xf>
    <xf numFmtId="164" fontId="16" fillId="0" borderId="32" xfId="0" applyNumberFormat="1" applyFont="1" applyBorder="1" applyAlignment="1">
      <alignment horizontal="center" vertical="top"/>
    </xf>
    <xf numFmtId="164" fontId="27" fillId="7" borderId="21" xfId="0" applyNumberFormat="1" applyFont="1" applyFill="1" applyBorder="1" applyAlignment="1">
      <alignment horizontal="center" vertical="top"/>
    </xf>
    <xf numFmtId="164" fontId="27" fillId="5" borderId="21" xfId="0" applyNumberFormat="1" applyFont="1" applyFill="1" applyBorder="1" applyAlignment="1">
      <alignment horizontal="center" vertical="top"/>
    </xf>
    <xf numFmtId="164" fontId="4" fillId="0" borderId="27" xfId="0" applyNumberFormat="1" applyFont="1" applyBorder="1" applyAlignment="1">
      <alignment horizontal="center" vertical="center"/>
    </xf>
    <xf numFmtId="164" fontId="5" fillId="0" borderId="47" xfId="0" applyNumberFormat="1" applyFont="1" applyBorder="1" applyAlignment="1">
      <alignment horizontal="center" vertical="top"/>
    </xf>
    <xf numFmtId="164" fontId="5" fillId="0" borderId="53"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7" xfId="0" applyNumberFormat="1" applyFont="1" applyFill="1" applyBorder="1" applyAlignment="1">
      <alignment horizontal="center" vertical="top"/>
    </xf>
    <xf numFmtId="164" fontId="4" fillId="5" borderId="27" xfId="0" applyNumberFormat="1" applyFont="1" applyFill="1" applyBorder="1" applyAlignment="1">
      <alignment horizontal="center" vertical="top"/>
    </xf>
    <xf numFmtId="9" fontId="5" fillId="0" borderId="61" xfId="0" applyNumberFormat="1" applyFont="1" applyFill="1" applyBorder="1" applyAlignment="1">
      <alignment horizontal="center" vertical="top"/>
    </xf>
    <xf numFmtId="9" fontId="5" fillId="0" borderId="66" xfId="0" applyNumberFormat="1" applyFont="1" applyFill="1" applyBorder="1" applyAlignment="1">
      <alignment horizontal="center" vertical="top"/>
    </xf>
    <xf numFmtId="0" fontId="19" fillId="0" borderId="46" xfId="0" applyNumberFormat="1" applyFont="1" applyFill="1" applyBorder="1" applyAlignment="1">
      <alignment horizontal="center" vertical="top"/>
    </xf>
    <xf numFmtId="0" fontId="19" fillId="0" borderId="61" xfId="0" applyNumberFormat="1" applyFont="1" applyFill="1" applyBorder="1" applyAlignment="1">
      <alignment horizontal="center" vertical="top"/>
    </xf>
    <xf numFmtId="0" fontId="19" fillId="0" borderId="66" xfId="0" applyNumberFormat="1" applyFont="1" applyFill="1" applyBorder="1" applyAlignment="1">
      <alignment horizontal="center" vertical="top"/>
    </xf>
    <xf numFmtId="49" fontId="5" fillId="0" borderId="44" xfId="0" applyNumberFormat="1" applyFont="1" applyFill="1" applyBorder="1" applyAlignment="1">
      <alignment horizontal="center" vertical="top"/>
    </xf>
    <xf numFmtId="49" fontId="4" fillId="2" borderId="58" xfId="0" applyNumberFormat="1" applyFont="1" applyFill="1" applyBorder="1" applyAlignment="1">
      <alignment horizontal="center" vertical="top"/>
    </xf>
    <xf numFmtId="49" fontId="4" fillId="2" borderId="16" xfId="0" applyNumberFormat="1" applyFont="1" applyFill="1" applyBorder="1" applyAlignment="1">
      <alignment horizontal="center" vertical="top"/>
    </xf>
    <xf numFmtId="49" fontId="4" fillId="3" borderId="44" xfId="0" applyNumberFormat="1" applyFont="1" applyFill="1" applyBorder="1" applyAlignment="1">
      <alignment horizontal="center" vertical="top"/>
    </xf>
    <xf numFmtId="49" fontId="4" fillId="3" borderId="61" xfId="0" applyNumberFormat="1" applyFont="1" applyFill="1" applyBorder="1" applyAlignment="1">
      <alignment horizontal="center"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49" fontId="6" fillId="2" borderId="33"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49" fontId="4" fillId="0" borderId="46" xfId="0" applyNumberFormat="1" applyFont="1" applyBorder="1" applyAlignment="1">
      <alignment horizontal="center" vertical="top"/>
    </xf>
    <xf numFmtId="49" fontId="4" fillId="0" borderId="43" xfId="0" applyNumberFormat="1" applyFont="1" applyBorder="1" applyAlignment="1">
      <alignment horizontal="center" vertical="top"/>
    </xf>
    <xf numFmtId="0" fontId="5" fillId="0" borderId="11" xfId="0" applyFont="1" applyFill="1" applyBorder="1" applyAlignment="1">
      <alignment vertical="top" wrapText="1"/>
    </xf>
    <xf numFmtId="0" fontId="5" fillId="0" borderId="2" xfId="0" applyFont="1" applyFill="1" applyBorder="1" applyAlignment="1">
      <alignment vertical="top" wrapText="1"/>
    </xf>
    <xf numFmtId="0" fontId="18" fillId="0" borderId="58" xfId="0" applyFont="1" applyFill="1" applyBorder="1" applyAlignment="1">
      <alignment horizontal="left" vertical="top" wrapText="1"/>
    </xf>
    <xf numFmtId="0" fontId="18" fillId="0" borderId="59" xfId="0" applyFont="1" applyFill="1" applyBorder="1" applyAlignment="1">
      <alignment horizontal="left" vertical="top" wrapText="1"/>
    </xf>
    <xf numFmtId="49" fontId="5" fillId="0" borderId="31" xfId="0" applyNumberFormat="1" applyFont="1" applyFill="1" applyBorder="1" applyAlignment="1">
      <alignment horizontal="center" vertical="top" wrapText="1"/>
    </xf>
    <xf numFmtId="0" fontId="21" fillId="0" borderId="39" xfId="0" applyFont="1" applyBorder="1" applyAlignment="1">
      <alignment horizontal="center" vertical="top" wrapText="1"/>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2" xfId="0" applyNumberFormat="1" applyFont="1" applyFill="1" applyBorder="1" applyAlignment="1">
      <alignment horizontal="right" vertical="top"/>
    </xf>
    <xf numFmtId="49" fontId="4" fillId="0" borderId="8" xfId="0" applyNumberFormat="1" applyFont="1" applyBorder="1" applyAlignment="1">
      <alignment horizontal="center" vertical="top"/>
    </xf>
    <xf numFmtId="49" fontId="4" fillId="0" borderId="1" xfId="0" applyNumberFormat="1" applyFont="1" applyBorder="1" applyAlignment="1">
      <alignment horizontal="center" vertical="top"/>
    </xf>
    <xf numFmtId="0" fontId="5" fillId="0" borderId="44" xfId="0" applyFont="1" applyFill="1" applyBorder="1" applyAlignment="1">
      <alignment vertical="top" wrapText="1"/>
    </xf>
    <xf numFmtId="0" fontId="5" fillId="0" borderId="61" xfId="0" applyFont="1" applyFill="1" applyBorder="1" applyAlignment="1">
      <alignment vertical="top" wrapText="1"/>
    </xf>
    <xf numFmtId="0" fontId="4" fillId="6" borderId="3" xfId="0" applyFont="1" applyFill="1" applyBorder="1" applyAlignment="1">
      <alignment horizontal="righ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5" fillId="0" borderId="37" xfId="0" applyFont="1" applyBorder="1" applyAlignment="1">
      <alignment horizontal="left" vertical="top" wrapText="1"/>
    </xf>
    <xf numFmtId="0" fontId="8" fillId="0" borderId="41" xfId="0" applyFont="1" applyBorder="1" applyAlignment="1">
      <alignment vertical="top" wrapText="1"/>
    </xf>
    <xf numFmtId="0" fontId="8" fillId="0" borderId="72" xfId="0" applyFont="1" applyBorder="1" applyAlignment="1">
      <alignment vertical="top" wrapText="1"/>
    </xf>
    <xf numFmtId="0" fontId="27" fillId="5" borderId="3" xfId="0" applyFont="1" applyFill="1" applyBorder="1" applyAlignment="1">
      <alignment horizontal="right" vertical="top" wrapText="1"/>
    </xf>
    <xf numFmtId="0" fontId="16" fillId="0" borderId="4" xfId="0" applyFont="1" applyBorder="1" applyAlignment="1">
      <alignment vertical="top" wrapText="1"/>
    </xf>
    <xf numFmtId="0" fontId="16" fillId="0" borderId="62" xfId="0" applyFont="1" applyBorder="1" applyAlignment="1">
      <alignment vertical="top" wrapText="1"/>
    </xf>
    <xf numFmtId="49" fontId="4" fillId="0" borderId="67" xfId="0" applyNumberFormat="1" applyFont="1" applyBorder="1" applyAlignment="1">
      <alignment horizontal="center" vertical="top"/>
    </xf>
    <xf numFmtId="49" fontId="4" fillId="0" borderId="15" xfId="0" applyNumberFormat="1" applyFont="1" applyBorder="1" applyAlignment="1">
      <alignment horizontal="center" vertical="top"/>
    </xf>
    <xf numFmtId="49" fontId="7" fillId="0" borderId="45" xfId="0" applyNumberFormat="1" applyFont="1" applyBorder="1" applyAlignment="1">
      <alignment horizontal="center" vertical="top"/>
    </xf>
    <xf numFmtId="49" fontId="7" fillId="0" borderId="17" xfId="0" applyNumberFormat="1" applyFont="1" applyBorder="1" applyAlignment="1">
      <alignment horizontal="center" vertical="top"/>
    </xf>
    <xf numFmtId="49" fontId="19" fillId="0" borderId="45" xfId="0" applyNumberFormat="1" applyFont="1" applyBorder="1" applyAlignment="1">
      <alignment horizontal="center" vertical="top"/>
    </xf>
    <xf numFmtId="49" fontId="19" fillId="0" borderId="17" xfId="0" applyNumberFormat="1" applyFont="1" applyBorder="1" applyAlignment="1">
      <alignment horizontal="center" vertical="top"/>
    </xf>
    <xf numFmtId="0" fontId="5" fillId="0" borderId="48" xfId="0" applyFont="1" applyBorder="1" applyAlignment="1">
      <alignment horizontal="left" vertical="top" wrapText="1"/>
    </xf>
    <xf numFmtId="0" fontId="8" fillId="0" borderId="49" xfId="0" applyFont="1" applyBorder="1" applyAlignment="1">
      <alignment vertical="top" wrapText="1"/>
    </xf>
    <xf numFmtId="0" fontId="8" fillId="0" borderId="65" xfId="0" applyFont="1" applyBorder="1" applyAlignment="1">
      <alignment vertical="top" wrapText="1"/>
    </xf>
    <xf numFmtId="0" fontId="5" fillId="0" borderId="35" xfId="0" applyFont="1" applyBorder="1" applyAlignment="1">
      <alignment horizontal="left" vertical="top" wrapText="1"/>
    </xf>
    <xf numFmtId="0" fontId="8" fillId="0" borderId="52" xfId="0" applyFont="1" applyBorder="1" applyAlignment="1">
      <alignment vertical="top" wrapText="1"/>
    </xf>
    <xf numFmtId="0" fontId="8" fillId="0" borderId="54" xfId="0" applyFont="1" applyBorder="1" applyAlignment="1">
      <alignment vertical="top" wrapText="1"/>
    </xf>
    <xf numFmtId="49" fontId="4" fillId="6" borderId="5" xfId="0" applyNumberFormat="1" applyFont="1" applyFill="1" applyBorder="1" applyAlignment="1">
      <alignment horizontal="right" vertical="top"/>
    </xf>
    <xf numFmtId="49" fontId="4" fillId="6" borderId="6" xfId="0" applyNumberFormat="1" applyFont="1" applyFill="1" applyBorder="1" applyAlignment="1">
      <alignment horizontal="right" vertical="top"/>
    </xf>
    <xf numFmtId="0" fontId="13" fillId="0" borderId="0" xfId="0" applyFont="1" applyAlignment="1">
      <alignment horizontal="left" vertical="top" wrapText="1"/>
    </xf>
    <xf numFmtId="0" fontId="14" fillId="0" borderId="0" xfId="0" applyFont="1" applyAlignment="1">
      <alignment vertical="top"/>
    </xf>
    <xf numFmtId="0" fontId="5" fillId="0" borderId="63" xfId="0" applyFont="1" applyBorder="1" applyAlignment="1">
      <alignment horizontal="center" vertical="center" textRotation="90" wrapText="1"/>
    </xf>
    <xf numFmtId="0" fontId="8" fillId="0" borderId="59" xfId="0" applyFont="1" applyBorder="1"/>
    <xf numFmtId="0" fontId="5" fillId="0" borderId="56" xfId="0" applyFont="1" applyFill="1" applyBorder="1" applyAlignment="1">
      <alignment horizontal="center" vertical="center" textRotation="90" wrapText="1"/>
    </xf>
    <xf numFmtId="0" fontId="8" fillId="0" borderId="38" xfId="0" applyFont="1" applyBorder="1"/>
    <xf numFmtId="0" fontId="5" fillId="0" borderId="63"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49" xfId="0" applyFont="1" applyBorder="1" applyAlignment="1">
      <alignment horizontal="center" vertical="center"/>
    </xf>
    <xf numFmtId="0" fontId="5" fillId="0" borderId="65" xfId="0" applyFont="1" applyBorder="1" applyAlignment="1">
      <alignment horizontal="center" vertical="center"/>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57" xfId="0" applyFont="1" applyFill="1" applyBorder="1" applyAlignment="1">
      <alignment horizontal="center" vertical="center" textRotation="90" wrapText="1"/>
    </xf>
    <xf numFmtId="0" fontId="8" fillId="0" borderId="39" xfId="0" applyFont="1" applyBorder="1"/>
    <xf numFmtId="0" fontId="15" fillId="0" borderId="0" xfId="0" applyNumberFormat="1" applyFont="1" applyAlignment="1">
      <alignment vertical="top" wrapText="1"/>
    </xf>
    <xf numFmtId="0" fontId="21" fillId="0" borderId="0" xfId="0" applyFont="1" applyAlignment="1">
      <alignment vertical="top" wrapText="1"/>
    </xf>
    <xf numFmtId="0" fontId="5" fillId="0" borderId="58" xfId="0" applyFont="1" applyBorder="1" applyAlignment="1">
      <alignment vertical="top" wrapText="1"/>
    </xf>
    <xf numFmtId="0" fontId="8" fillId="0" borderId="16" xfId="0" applyFont="1" applyBorder="1" applyAlignment="1">
      <alignment vertical="top" wrapText="1"/>
    </xf>
    <xf numFmtId="0" fontId="8" fillId="0" borderId="59" xfId="0" applyFont="1" applyBorder="1" applyAlignment="1">
      <alignment vertical="top" wrapText="1"/>
    </xf>
    <xf numFmtId="0" fontId="2" fillId="0" borderId="4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49" fontId="6" fillId="2" borderId="34"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49" fontId="4" fillId="0" borderId="61" xfId="0" applyNumberFormat="1" applyFont="1" applyBorder="1" applyAlignment="1">
      <alignment horizontal="center" vertical="top"/>
    </xf>
    <xf numFmtId="0" fontId="5" fillId="0" borderId="70" xfId="0" applyFont="1" applyFill="1" applyBorder="1" applyAlignment="1">
      <alignment vertical="top" wrapText="1"/>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2" borderId="6" xfId="0" applyFont="1" applyFill="1" applyBorder="1" applyAlignment="1">
      <alignment horizontal="left" vertical="top"/>
    </xf>
    <xf numFmtId="49" fontId="7" fillId="0" borderId="1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20" xfId="0" applyNumberFormat="1" applyFont="1" applyBorder="1" applyAlignment="1">
      <alignment horizontal="center" vertical="top"/>
    </xf>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5"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49" fontId="5" fillId="0" borderId="13" xfId="0" applyNumberFormat="1" applyFont="1" applyBorder="1" applyAlignment="1">
      <alignment horizontal="center" vertical="top"/>
    </xf>
    <xf numFmtId="49" fontId="5" fillId="0" borderId="53" xfId="0" applyNumberFormat="1" applyFont="1" applyBorder="1" applyAlignment="1">
      <alignment horizontal="center" vertical="top"/>
    </xf>
    <xf numFmtId="49" fontId="5" fillId="0" borderId="20" xfId="0" applyNumberFormat="1" applyFont="1" applyBorder="1" applyAlignment="1">
      <alignment horizontal="center" vertical="top"/>
    </xf>
    <xf numFmtId="0" fontId="22" fillId="0" borderId="29" xfId="0" applyFont="1" applyBorder="1" applyAlignment="1">
      <alignment vertical="top" wrapText="1"/>
    </xf>
    <xf numFmtId="0" fontId="23" fillId="0" borderId="40" xfId="0" applyFont="1" applyBorder="1" applyAlignment="1">
      <alignment vertical="top" wrapText="1"/>
    </xf>
    <xf numFmtId="0" fontId="23" fillId="0" borderId="36" xfId="0" applyFont="1" applyBorder="1" applyAlignment="1">
      <alignment vertical="top" wrapText="1"/>
    </xf>
    <xf numFmtId="0" fontId="23" fillId="0" borderId="23" xfId="0" applyFont="1" applyBorder="1" applyAlignment="1">
      <alignment vertical="top" wrapText="1"/>
    </xf>
    <xf numFmtId="0" fontId="5" fillId="0" borderId="40"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wrapText="1"/>
    </xf>
    <xf numFmtId="0" fontId="18" fillId="0" borderId="29" xfId="0" applyFont="1" applyBorder="1" applyAlignment="1">
      <alignment vertical="top" wrapText="1"/>
    </xf>
    <xf numFmtId="0" fontId="24" fillId="0" borderId="40" xfId="0" applyFont="1" applyBorder="1" applyAlignment="1">
      <alignment vertical="top" wrapText="1"/>
    </xf>
    <xf numFmtId="0" fontId="24" fillId="0" borderId="36" xfId="0" applyFont="1" applyBorder="1" applyAlignment="1">
      <alignment vertical="top" wrapText="1"/>
    </xf>
    <xf numFmtId="0" fontId="24" fillId="0" borderId="23" xfId="0" applyFont="1" applyBorder="1" applyAlignment="1">
      <alignment vertical="top" wrapText="1"/>
    </xf>
    <xf numFmtId="0" fontId="19" fillId="0" borderId="29" xfId="0" applyFont="1" applyFill="1" applyBorder="1" applyAlignment="1">
      <alignment vertical="top" wrapText="1"/>
    </xf>
    <xf numFmtId="0" fontId="28" fillId="0" borderId="40" xfId="0" applyFont="1" applyBorder="1" applyAlignment="1">
      <alignment vertical="top" wrapText="1"/>
    </xf>
    <xf numFmtId="0" fontId="28" fillId="0" borderId="36" xfId="0" applyFont="1" applyBorder="1" applyAlignment="1">
      <alignment vertical="top" wrapText="1"/>
    </xf>
    <xf numFmtId="0" fontId="28" fillId="0" borderId="23" xfId="0" applyFont="1" applyBorder="1" applyAlignment="1">
      <alignment vertical="top" wrapText="1"/>
    </xf>
    <xf numFmtId="0" fontId="5" fillId="0" borderId="52" xfId="0" applyFont="1" applyBorder="1" applyAlignment="1">
      <alignment horizontal="left" vertical="top" wrapText="1"/>
    </xf>
    <xf numFmtId="0" fontId="5" fillId="0" borderId="54" xfId="0" applyFont="1" applyBorder="1" applyAlignment="1">
      <alignment horizontal="left" vertical="top" wrapText="1"/>
    </xf>
    <xf numFmtId="0" fontId="8" fillId="0" borderId="71" xfId="0" applyFont="1" applyBorder="1" applyAlignment="1">
      <alignment vertical="top" wrapText="1"/>
    </xf>
    <xf numFmtId="0" fontId="5" fillId="4" borderId="35" xfId="0" applyFont="1" applyFill="1" applyBorder="1" applyAlignment="1">
      <alignment horizontal="left" vertical="top" wrapText="1"/>
    </xf>
    <xf numFmtId="0" fontId="8" fillId="4" borderId="52" xfId="0" applyFont="1" applyFill="1" applyBorder="1" applyAlignment="1">
      <alignment horizontal="left" vertical="top" wrapText="1"/>
    </xf>
    <xf numFmtId="0" fontId="8" fillId="4" borderId="54" xfId="0" applyFont="1" applyFill="1" applyBorder="1" applyAlignment="1">
      <alignment horizontal="left" vertical="top" wrapText="1"/>
    </xf>
    <xf numFmtId="0" fontId="29" fillId="0" borderId="29" xfId="0" applyFont="1" applyBorder="1" applyAlignment="1">
      <alignment vertical="top" wrapText="1"/>
    </xf>
    <xf numFmtId="0" fontId="28" fillId="0" borderId="34" xfId="0" applyFont="1" applyBorder="1" applyAlignment="1">
      <alignment vertical="top" wrapText="1"/>
    </xf>
    <xf numFmtId="0" fontId="28" fillId="0" borderId="25" xfId="0" applyFont="1" applyBorder="1" applyAlignment="1">
      <alignment vertical="top" wrapText="1"/>
    </xf>
    <xf numFmtId="0" fontId="23" fillId="0" borderId="34" xfId="0" applyFont="1" applyBorder="1" applyAlignment="1">
      <alignment vertical="top" wrapText="1"/>
    </xf>
    <xf numFmtId="0" fontId="23" fillId="0" borderId="25" xfId="0" applyFont="1" applyBorder="1" applyAlignment="1">
      <alignment vertical="top" wrapText="1"/>
    </xf>
    <xf numFmtId="49" fontId="12" fillId="0" borderId="0" xfId="0" applyNumberFormat="1" applyFont="1" applyFill="1" applyBorder="1" applyAlignment="1">
      <alignment horizontal="center" vertical="top" wrapText="1"/>
    </xf>
    <xf numFmtId="0" fontId="8" fillId="0" borderId="0" xfId="0" applyFont="1" applyAlignment="1">
      <alignment vertical="top" wrapText="1"/>
    </xf>
    <xf numFmtId="0" fontId="4" fillId="0" borderId="21"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4" fillId="2" borderId="22" xfId="0" applyFont="1" applyFill="1" applyBorder="1" applyAlignment="1">
      <alignment horizontal="left" vertical="top"/>
    </xf>
    <xf numFmtId="0" fontId="5" fillId="0" borderId="21" xfId="0" applyFont="1" applyBorder="1" applyAlignment="1">
      <alignment vertical="top" wrapText="1"/>
    </xf>
    <xf numFmtId="0" fontId="21" fillId="0" borderId="7" xfId="0" applyFont="1" applyBorder="1" applyAlignment="1">
      <alignment vertical="top" wrapText="1"/>
    </xf>
    <xf numFmtId="49" fontId="19" fillId="0" borderId="45" xfId="0" applyNumberFormat="1" applyFont="1" applyBorder="1" applyAlignment="1">
      <alignment horizontal="center" vertical="top" wrapText="1"/>
    </xf>
    <xf numFmtId="0" fontId="19" fillId="0" borderId="29" xfId="0" applyFont="1" applyBorder="1" applyAlignment="1">
      <alignment vertical="top" wrapText="1"/>
    </xf>
    <xf numFmtId="164" fontId="5" fillId="0" borderId="60" xfId="0" applyNumberFormat="1" applyFont="1" applyFill="1" applyBorder="1" applyAlignment="1">
      <alignment horizontal="left" vertical="center" wrapText="1"/>
    </xf>
    <xf numFmtId="0" fontId="8" fillId="0" borderId="36" xfId="0" applyFont="1" applyBorder="1" applyAlignment="1">
      <alignment horizontal="left" vertical="center" wrapText="1"/>
    </xf>
    <xf numFmtId="0" fontId="5" fillId="0" borderId="6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5" xfId="0" applyFont="1" applyFill="1" applyBorder="1" applyAlignment="1">
      <alignment horizontal="left" vertical="top" wrapText="1"/>
    </xf>
    <xf numFmtId="0" fontId="29" fillId="0" borderId="29" xfId="0" applyFont="1" applyFill="1" applyBorder="1" applyAlignment="1">
      <alignment vertical="top" wrapText="1"/>
    </xf>
    <xf numFmtId="0" fontId="5" fillId="6" borderId="6" xfId="0" applyFont="1" applyFill="1" applyBorder="1" applyAlignment="1">
      <alignment horizontal="center" vertical="top"/>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5" fillId="0" borderId="46" xfId="0" applyFont="1" applyFill="1" applyBorder="1" applyAlignment="1">
      <alignment vertical="top" wrapText="1"/>
    </xf>
    <xf numFmtId="0" fontId="5" fillId="0" borderId="43" xfId="0" applyFont="1" applyFill="1" applyBorder="1" applyAlignment="1">
      <alignment vertical="top" wrapText="1"/>
    </xf>
    <xf numFmtId="49" fontId="4" fillId="3" borderId="68" xfId="0" applyNumberFormat="1" applyFont="1" applyFill="1" applyBorder="1" applyAlignment="1">
      <alignment horizontal="left" vertical="top"/>
    </xf>
    <xf numFmtId="0" fontId="5" fillId="0" borderId="58" xfId="0" applyFont="1" applyFill="1" applyBorder="1" applyAlignment="1">
      <alignment horizontal="left" vertical="top" wrapText="1"/>
    </xf>
    <xf numFmtId="0" fontId="5" fillId="0" borderId="59" xfId="0" applyFont="1" applyFill="1" applyBorder="1" applyAlignment="1">
      <alignment horizontal="left" vertical="top" wrapText="1"/>
    </xf>
    <xf numFmtId="1" fontId="5" fillId="0" borderId="30" xfId="0" applyNumberFormat="1" applyFont="1" applyFill="1" applyBorder="1" applyAlignment="1">
      <alignment horizontal="center" vertical="top" wrapText="1"/>
    </xf>
    <xf numFmtId="0" fontId="21" fillId="0" borderId="38" xfId="0" applyFont="1" applyBorder="1" applyAlignment="1">
      <alignment horizontal="center" vertical="top" wrapText="1"/>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selection activeCell="S4" sqref="S4"/>
    </sheetView>
  </sheetViews>
  <sheetFormatPr defaultColWidth="9.109375" defaultRowHeight="10.199999999999999" x14ac:dyDescent="0.25"/>
  <cols>
    <col min="1" max="1" width="2.6640625" style="1" customWidth="1"/>
    <col min="2" max="3" width="2.5546875" style="1" customWidth="1"/>
    <col min="4" max="4" width="28.6640625" style="1" customWidth="1"/>
    <col min="5" max="5" width="7.33203125" style="2" customWidth="1"/>
    <col min="6" max="6" width="4.44140625" style="1" customWidth="1"/>
    <col min="7" max="7" width="5.6640625" style="3" customWidth="1"/>
    <col min="8" max="8" width="7.6640625" style="1" customWidth="1"/>
    <col min="9" max="9" width="8.88671875" style="1" customWidth="1"/>
    <col min="10" max="10" width="8.44140625" style="1" customWidth="1"/>
    <col min="11" max="11" width="21.5546875" style="1" customWidth="1"/>
    <col min="12" max="12" width="4.109375" style="4" customWidth="1"/>
    <col min="13" max="13" width="4.44140625" style="1" customWidth="1"/>
    <col min="14" max="14" width="11.44140625" style="5" customWidth="1"/>
    <col min="15" max="15" width="11.6640625" style="5" customWidth="1"/>
    <col min="16" max="16384" width="9.109375" style="5"/>
  </cols>
  <sheetData>
    <row r="1" spans="1:19" ht="49.5" customHeight="1" x14ac:dyDescent="0.25">
      <c r="I1" s="168"/>
      <c r="J1" s="169"/>
      <c r="K1" s="169"/>
      <c r="L1" s="169"/>
      <c r="M1" s="169"/>
    </row>
    <row r="2" spans="1:19" ht="14.25" customHeight="1" x14ac:dyDescent="0.25">
      <c r="D2" s="183" t="s">
        <v>79</v>
      </c>
      <c r="E2" s="184"/>
      <c r="F2" s="184"/>
      <c r="G2" s="184"/>
      <c r="H2" s="184"/>
      <c r="I2" s="184"/>
      <c r="J2" s="184"/>
      <c r="K2" s="184"/>
      <c r="L2" s="184"/>
      <c r="M2" s="184"/>
      <c r="N2" s="184"/>
    </row>
    <row r="3" spans="1:19" ht="16.5" customHeight="1" thickBot="1" x14ac:dyDescent="0.3">
      <c r="A3" s="6"/>
      <c r="B3" s="21"/>
      <c r="C3" s="21"/>
      <c r="D3" s="28" t="s">
        <v>35</v>
      </c>
      <c r="E3" s="28"/>
      <c r="F3" s="28"/>
      <c r="G3" s="28"/>
      <c r="H3" s="28"/>
      <c r="I3" s="28"/>
      <c r="J3" s="28"/>
      <c r="K3" s="24"/>
      <c r="L3" s="25"/>
      <c r="M3" s="25"/>
      <c r="N3" s="25"/>
      <c r="O3" s="25"/>
      <c r="P3" s="25"/>
      <c r="Q3" s="25"/>
      <c r="R3" s="25"/>
      <c r="S3" s="25"/>
    </row>
    <row r="4" spans="1:19" ht="36.75" customHeight="1" x14ac:dyDescent="0.25">
      <c r="A4" s="197" t="s">
        <v>0</v>
      </c>
      <c r="B4" s="200" t="s">
        <v>1</v>
      </c>
      <c r="C4" s="200" t="s">
        <v>2</v>
      </c>
      <c r="D4" s="209" t="s">
        <v>3</v>
      </c>
      <c r="E4" s="212" t="s">
        <v>4</v>
      </c>
      <c r="F4" s="215" t="s">
        <v>5</v>
      </c>
      <c r="G4" s="188" t="s">
        <v>6</v>
      </c>
      <c r="H4" s="178" t="s">
        <v>58</v>
      </c>
      <c r="I4" s="179"/>
      <c r="J4" s="180"/>
      <c r="K4" s="191" t="s">
        <v>78</v>
      </c>
      <c r="L4" s="192"/>
      <c r="M4" s="192"/>
      <c r="N4" s="185" t="s">
        <v>59</v>
      </c>
      <c r="O4" s="225" t="s">
        <v>51</v>
      </c>
    </row>
    <row r="5" spans="1:19" ht="15" customHeight="1" x14ac:dyDescent="0.25">
      <c r="A5" s="198"/>
      <c r="B5" s="201"/>
      <c r="C5" s="201"/>
      <c r="D5" s="210"/>
      <c r="E5" s="213"/>
      <c r="F5" s="216"/>
      <c r="G5" s="189"/>
      <c r="H5" s="170" t="s">
        <v>80</v>
      </c>
      <c r="I5" s="172" t="s">
        <v>81</v>
      </c>
      <c r="J5" s="181" t="s">
        <v>82</v>
      </c>
      <c r="K5" s="174" t="s">
        <v>3</v>
      </c>
      <c r="L5" s="176"/>
      <c r="M5" s="177"/>
      <c r="N5" s="186"/>
      <c r="O5" s="226"/>
    </row>
    <row r="6" spans="1:19" ht="108.6" customHeight="1" thickBot="1" x14ac:dyDescent="0.3">
      <c r="A6" s="199"/>
      <c r="B6" s="202"/>
      <c r="C6" s="202"/>
      <c r="D6" s="211"/>
      <c r="E6" s="214"/>
      <c r="F6" s="217"/>
      <c r="G6" s="190"/>
      <c r="H6" s="171"/>
      <c r="I6" s="173"/>
      <c r="J6" s="182"/>
      <c r="K6" s="175"/>
      <c r="L6" s="26" t="s">
        <v>52</v>
      </c>
      <c r="M6" s="27" t="s">
        <v>53</v>
      </c>
      <c r="N6" s="187"/>
      <c r="O6" s="227"/>
    </row>
    <row r="7" spans="1:19" ht="14.25" customHeight="1" thickBot="1" x14ac:dyDescent="0.3">
      <c r="A7" s="7" t="s">
        <v>7</v>
      </c>
      <c r="B7" s="205" t="s">
        <v>60</v>
      </c>
      <c r="C7" s="205"/>
      <c r="D7" s="205"/>
      <c r="E7" s="205"/>
      <c r="F7" s="205"/>
      <c r="G7" s="205"/>
      <c r="H7" s="205"/>
      <c r="I7" s="205"/>
      <c r="J7" s="205"/>
      <c r="K7" s="205"/>
      <c r="L7" s="205"/>
      <c r="M7" s="205"/>
      <c r="N7" s="221"/>
      <c r="O7" s="222"/>
    </row>
    <row r="8" spans="1:19" ht="14.25" customHeight="1" thickBot="1" x14ac:dyDescent="0.3">
      <c r="A8" s="8" t="s">
        <v>7</v>
      </c>
      <c r="B8" s="22" t="s">
        <v>7</v>
      </c>
      <c r="C8" s="203" t="s">
        <v>61</v>
      </c>
      <c r="D8" s="203"/>
      <c r="E8" s="203"/>
      <c r="F8" s="203"/>
      <c r="G8" s="203"/>
      <c r="H8" s="203"/>
      <c r="I8" s="203"/>
      <c r="J8" s="203"/>
      <c r="K8" s="203"/>
      <c r="L8" s="203"/>
      <c r="M8" s="204"/>
      <c r="N8" s="223"/>
      <c r="O8" s="224"/>
    </row>
    <row r="9" spans="1:19" ht="21.75" customHeight="1" x14ac:dyDescent="0.25">
      <c r="A9" s="126" t="s">
        <v>7</v>
      </c>
      <c r="B9" s="128" t="s">
        <v>7</v>
      </c>
      <c r="C9" s="130" t="s">
        <v>7</v>
      </c>
      <c r="D9" s="132" t="s">
        <v>36</v>
      </c>
      <c r="E9" s="206" t="s">
        <v>33</v>
      </c>
      <c r="F9" s="218" t="s">
        <v>76</v>
      </c>
      <c r="G9" s="74" t="s">
        <v>30</v>
      </c>
      <c r="H9" s="30">
        <v>0</v>
      </c>
      <c r="I9" s="31">
        <v>0</v>
      </c>
      <c r="J9" s="32">
        <v>0</v>
      </c>
      <c r="K9" s="259" t="s">
        <v>38</v>
      </c>
      <c r="L9" s="33">
        <v>2</v>
      </c>
      <c r="M9" s="34">
        <v>0</v>
      </c>
      <c r="N9" s="256" t="s">
        <v>92</v>
      </c>
      <c r="O9" s="233"/>
    </row>
    <row r="10" spans="1:19" ht="13.5" customHeight="1" x14ac:dyDescent="0.25">
      <c r="A10" s="193"/>
      <c r="B10" s="194"/>
      <c r="C10" s="195"/>
      <c r="D10" s="196"/>
      <c r="E10" s="207"/>
      <c r="F10" s="219"/>
      <c r="G10" s="76"/>
      <c r="H10" s="35"/>
      <c r="I10" s="36"/>
      <c r="J10" s="37"/>
      <c r="K10" s="260"/>
      <c r="L10" s="87"/>
      <c r="M10" s="114"/>
      <c r="N10" s="243"/>
      <c r="O10" s="244"/>
      <c r="P10" s="23"/>
    </row>
    <row r="11" spans="1:19" ht="17.399999999999999" customHeight="1" thickBot="1" x14ac:dyDescent="0.3">
      <c r="A11" s="127"/>
      <c r="B11" s="129"/>
      <c r="C11" s="131"/>
      <c r="D11" s="133"/>
      <c r="E11" s="208"/>
      <c r="F11" s="220"/>
      <c r="G11" s="75" t="s">
        <v>8</v>
      </c>
      <c r="H11" s="39">
        <v>0</v>
      </c>
      <c r="I11" s="40">
        <f>I9</f>
        <v>0</v>
      </c>
      <c r="J11" s="41">
        <f>J9</f>
        <v>0</v>
      </c>
      <c r="K11" s="261"/>
      <c r="L11" s="50"/>
      <c r="M11" s="115"/>
      <c r="N11" s="234"/>
      <c r="O11" s="235"/>
      <c r="P11" s="23"/>
    </row>
    <row r="12" spans="1:19" ht="25.2" customHeight="1" x14ac:dyDescent="0.25">
      <c r="A12" s="126" t="s">
        <v>7</v>
      </c>
      <c r="B12" s="128" t="s">
        <v>7</v>
      </c>
      <c r="C12" s="130" t="s">
        <v>9</v>
      </c>
      <c r="D12" s="132" t="s">
        <v>37</v>
      </c>
      <c r="E12" s="206" t="s">
        <v>33</v>
      </c>
      <c r="F12" s="218" t="s">
        <v>76</v>
      </c>
      <c r="G12" s="74" t="s">
        <v>30</v>
      </c>
      <c r="H12" s="30">
        <v>1.5</v>
      </c>
      <c r="I12" s="31">
        <v>1.5</v>
      </c>
      <c r="J12" s="32">
        <v>1.5</v>
      </c>
      <c r="K12" s="43" t="s">
        <v>46</v>
      </c>
      <c r="L12" s="67">
        <v>200</v>
      </c>
      <c r="M12" s="116">
        <v>180</v>
      </c>
      <c r="N12" s="232" t="s">
        <v>94</v>
      </c>
      <c r="O12" s="233"/>
      <c r="P12" s="20"/>
      <c r="Q12" s="19"/>
      <c r="R12" s="19"/>
      <c r="S12" s="19"/>
    </row>
    <row r="13" spans="1:19" ht="17.399999999999999" customHeight="1" x14ac:dyDescent="0.25">
      <c r="A13" s="193"/>
      <c r="B13" s="194"/>
      <c r="C13" s="195"/>
      <c r="D13" s="196"/>
      <c r="E13" s="207"/>
      <c r="F13" s="219"/>
      <c r="G13" s="76"/>
      <c r="H13" s="35"/>
      <c r="I13" s="36"/>
      <c r="J13" s="37"/>
      <c r="K13" s="257" t="s">
        <v>47</v>
      </c>
      <c r="L13" s="68">
        <v>180</v>
      </c>
      <c r="M13" s="117">
        <v>172</v>
      </c>
      <c r="N13" s="243"/>
      <c r="O13" s="244"/>
      <c r="P13" s="20"/>
      <c r="Q13" s="19"/>
      <c r="R13" s="19"/>
      <c r="S13" s="19"/>
    </row>
    <row r="14" spans="1:19" ht="12.6" customHeight="1" thickBot="1" x14ac:dyDescent="0.3">
      <c r="A14" s="127"/>
      <c r="B14" s="129"/>
      <c r="C14" s="131"/>
      <c r="D14" s="133"/>
      <c r="E14" s="208"/>
      <c r="F14" s="220"/>
      <c r="G14" s="75" t="s">
        <v>8</v>
      </c>
      <c r="H14" s="44">
        <f>SUM(H12:H13)</f>
        <v>1.5</v>
      </c>
      <c r="I14" s="40">
        <f>I12</f>
        <v>1.5</v>
      </c>
      <c r="J14" s="41">
        <f>J12</f>
        <v>1.5</v>
      </c>
      <c r="K14" s="258"/>
      <c r="L14" s="45"/>
      <c r="M14" s="118"/>
      <c r="N14" s="234"/>
      <c r="O14" s="235"/>
      <c r="P14" s="20"/>
      <c r="Q14" s="19"/>
      <c r="R14" s="19"/>
      <c r="S14" s="19"/>
    </row>
    <row r="15" spans="1:19" ht="23.25" customHeight="1" x14ac:dyDescent="0.25">
      <c r="A15" s="17" t="s">
        <v>7</v>
      </c>
      <c r="B15" s="46" t="s">
        <v>7</v>
      </c>
      <c r="C15" s="84" t="s">
        <v>32</v>
      </c>
      <c r="D15" s="132" t="s">
        <v>49</v>
      </c>
      <c r="E15" s="206" t="s">
        <v>33</v>
      </c>
      <c r="F15" s="218" t="s">
        <v>76</v>
      </c>
      <c r="G15" s="74" t="s">
        <v>30</v>
      </c>
      <c r="H15" s="30">
        <v>1</v>
      </c>
      <c r="I15" s="31">
        <v>1</v>
      </c>
      <c r="J15" s="32">
        <v>0.8</v>
      </c>
      <c r="K15" s="270" t="s">
        <v>43</v>
      </c>
      <c r="L15" s="33">
        <v>1</v>
      </c>
      <c r="M15" s="34">
        <v>1</v>
      </c>
      <c r="N15" s="232" t="s">
        <v>93</v>
      </c>
      <c r="O15" s="233"/>
      <c r="P15" s="20"/>
      <c r="Q15" s="19"/>
      <c r="R15" s="19"/>
      <c r="S15" s="19"/>
    </row>
    <row r="16" spans="1:19" ht="14.4" customHeight="1" thickBot="1" x14ac:dyDescent="0.3">
      <c r="A16" s="18"/>
      <c r="B16" s="47"/>
      <c r="C16" s="77"/>
      <c r="D16" s="133"/>
      <c r="E16" s="208"/>
      <c r="F16" s="220"/>
      <c r="G16" s="75" t="s">
        <v>8</v>
      </c>
      <c r="H16" s="44">
        <f>SUM(H15:H15)</f>
        <v>1</v>
      </c>
      <c r="I16" s="40">
        <f>I15</f>
        <v>1</v>
      </c>
      <c r="J16" s="41">
        <f>J15</f>
        <v>0.8</v>
      </c>
      <c r="K16" s="271"/>
      <c r="L16" s="42"/>
      <c r="M16" s="115"/>
      <c r="N16" s="234"/>
      <c r="O16" s="235"/>
      <c r="P16" s="20"/>
      <c r="Q16" s="19"/>
      <c r="R16" s="19"/>
      <c r="S16" s="19"/>
    </row>
    <row r="17" spans="1:19" ht="25.95" customHeight="1" x14ac:dyDescent="0.25">
      <c r="A17" s="126" t="s">
        <v>7</v>
      </c>
      <c r="B17" s="128" t="s">
        <v>7</v>
      </c>
      <c r="C17" s="130" t="s">
        <v>44</v>
      </c>
      <c r="D17" s="132" t="s">
        <v>62</v>
      </c>
      <c r="E17" s="206" t="s">
        <v>33</v>
      </c>
      <c r="F17" s="218" t="s">
        <v>76</v>
      </c>
      <c r="G17" s="74" t="s">
        <v>30</v>
      </c>
      <c r="H17" s="30">
        <v>5.5</v>
      </c>
      <c r="I17" s="31">
        <v>5.5</v>
      </c>
      <c r="J17" s="32">
        <v>5.4</v>
      </c>
      <c r="K17" s="259" t="s">
        <v>39</v>
      </c>
      <c r="L17" s="48">
        <v>25</v>
      </c>
      <c r="M17" s="119" t="s">
        <v>97</v>
      </c>
      <c r="N17" s="262" t="s">
        <v>95</v>
      </c>
      <c r="O17" s="233"/>
      <c r="P17" s="20"/>
      <c r="Q17" s="19"/>
      <c r="R17" s="19"/>
      <c r="S17" s="19"/>
    </row>
    <row r="18" spans="1:19" ht="17.399999999999999" customHeight="1" x14ac:dyDescent="0.25">
      <c r="A18" s="193"/>
      <c r="B18" s="194"/>
      <c r="C18" s="195"/>
      <c r="D18" s="196"/>
      <c r="E18" s="207"/>
      <c r="F18" s="219"/>
      <c r="G18" s="76"/>
      <c r="H18" s="35"/>
      <c r="I18" s="36"/>
      <c r="J18" s="37"/>
      <c r="K18" s="260"/>
      <c r="L18" s="38"/>
      <c r="M18" s="88"/>
      <c r="N18" s="243"/>
      <c r="O18" s="244"/>
      <c r="P18" s="20"/>
      <c r="Q18" s="19"/>
      <c r="R18" s="19"/>
      <c r="S18" s="19"/>
    </row>
    <row r="19" spans="1:19" ht="16.2" customHeight="1" thickBot="1" x14ac:dyDescent="0.3">
      <c r="A19" s="127"/>
      <c r="B19" s="129"/>
      <c r="C19" s="131"/>
      <c r="D19" s="133"/>
      <c r="E19" s="208"/>
      <c r="F19" s="220"/>
      <c r="G19" s="75" t="s">
        <v>8</v>
      </c>
      <c r="H19" s="44">
        <f>SUM(H17:H18)</f>
        <v>5.5</v>
      </c>
      <c r="I19" s="40">
        <f>I17</f>
        <v>5.5</v>
      </c>
      <c r="J19" s="41">
        <f>J17</f>
        <v>5.4</v>
      </c>
      <c r="K19" s="261"/>
      <c r="L19" s="42"/>
      <c r="M19" s="89"/>
      <c r="N19" s="234"/>
      <c r="O19" s="235"/>
      <c r="P19" s="20"/>
      <c r="Q19" s="19"/>
      <c r="R19" s="19"/>
      <c r="S19" s="19"/>
    </row>
    <row r="20" spans="1:19" ht="13.5" customHeight="1" x14ac:dyDescent="0.25">
      <c r="A20" s="126" t="s">
        <v>7</v>
      </c>
      <c r="B20" s="128" t="s">
        <v>7</v>
      </c>
      <c r="C20" s="130" t="s">
        <v>45</v>
      </c>
      <c r="D20" s="132" t="s">
        <v>74</v>
      </c>
      <c r="E20" s="206" t="s">
        <v>33</v>
      </c>
      <c r="F20" s="218" t="s">
        <v>76</v>
      </c>
      <c r="G20" s="74" t="s">
        <v>30</v>
      </c>
      <c r="H20" s="30">
        <v>80.2</v>
      </c>
      <c r="I20" s="31">
        <v>225.1</v>
      </c>
      <c r="J20" s="32">
        <v>225.1</v>
      </c>
      <c r="K20" s="134"/>
      <c r="L20" s="33" t="s">
        <v>34</v>
      </c>
      <c r="M20" s="34" t="s">
        <v>34</v>
      </c>
      <c r="N20" s="232" t="s">
        <v>98</v>
      </c>
      <c r="O20" s="233"/>
      <c r="P20" s="20"/>
      <c r="Q20" s="19"/>
      <c r="R20" s="19"/>
      <c r="S20" s="19"/>
    </row>
    <row r="21" spans="1:19" ht="51" customHeight="1" thickBot="1" x14ac:dyDescent="0.3">
      <c r="A21" s="127"/>
      <c r="B21" s="129"/>
      <c r="C21" s="131"/>
      <c r="D21" s="133"/>
      <c r="E21" s="208"/>
      <c r="F21" s="220"/>
      <c r="G21" s="75" t="s">
        <v>8</v>
      </c>
      <c r="H21" s="44">
        <f>SUM(H20:H20)</f>
        <v>80.2</v>
      </c>
      <c r="I21" s="49">
        <f>SUM(I20:I20)</f>
        <v>225.1</v>
      </c>
      <c r="J21" s="49">
        <f>SUM(J20:J20)</f>
        <v>225.1</v>
      </c>
      <c r="K21" s="135"/>
      <c r="L21" s="50"/>
      <c r="M21" s="89"/>
      <c r="N21" s="234"/>
      <c r="O21" s="235"/>
      <c r="P21" s="20"/>
      <c r="Q21" s="19"/>
      <c r="R21" s="19"/>
      <c r="S21" s="19"/>
    </row>
    <row r="22" spans="1:19" ht="13.2" customHeight="1" thickBot="1" x14ac:dyDescent="0.3">
      <c r="A22" s="8" t="s">
        <v>7</v>
      </c>
      <c r="B22" s="51"/>
      <c r="C22" s="138" t="s">
        <v>10</v>
      </c>
      <c r="D22" s="139"/>
      <c r="E22" s="139"/>
      <c r="F22" s="139"/>
      <c r="G22" s="140"/>
      <c r="H22" s="52">
        <f>H19+H16+H14+H11+H21</f>
        <v>88.2</v>
      </c>
      <c r="I22" s="52">
        <f t="shared" ref="I22:J22" si="0">I19+I16+I14+I11+I21</f>
        <v>233.1</v>
      </c>
      <c r="J22" s="52">
        <f t="shared" si="0"/>
        <v>232.79999999999998</v>
      </c>
      <c r="K22" s="53"/>
      <c r="L22" s="54"/>
      <c r="M22" s="54"/>
      <c r="N22" s="253"/>
      <c r="O22" s="254"/>
      <c r="P22" s="19"/>
      <c r="Q22" s="19"/>
      <c r="R22" s="19"/>
      <c r="S22" s="19"/>
    </row>
    <row r="23" spans="1:19" ht="15" customHeight="1" thickBot="1" x14ac:dyDescent="0.3">
      <c r="A23" s="29" t="s">
        <v>9</v>
      </c>
      <c r="B23" s="252" t="s">
        <v>48</v>
      </c>
      <c r="C23" s="252"/>
      <c r="D23" s="252"/>
      <c r="E23" s="252"/>
      <c r="F23" s="252"/>
      <c r="G23" s="252"/>
      <c r="H23" s="252"/>
      <c r="I23" s="252"/>
      <c r="J23" s="252"/>
      <c r="K23" s="252"/>
      <c r="L23" s="252"/>
      <c r="M23" s="252"/>
      <c r="N23" s="228"/>
      <c r="O23" s="222"/>
      <c r="P23" s="19"/>
      <c r="Q23" s="19"/>
      <c r="R23" s="19"/>
      <c r="S23" s="19"/>
    </row>
    <row r="24" spans="1:19" ht="14.25" customHeight="1" thickBot="1" x14ac:dyDescent="0.3">
      <c r="A24" s="8" t="s">
        <v>9</v>
      </c>
      <c r="B24" s="55" t="s">
        <v>7</v>
      </c>
      <c r="C24" s="124" t="s">
        <v>50</v>
      </c>
      <c r="D24" s="125"/>
      <c r="E24" s="269"/>
      <c r="F24" s="269"/>
      <c r="G24" s="125"/>
      <c r="H24" s="125"/>
      <c r="I24" s="125"/>
      <c r="J24" s="125"/>
      <c r="K24" s="125"/>
      <c r="L24" s="125"/>
      <c r="M24" s="125"/>
      <c r="N24" s="223"/>
      <c r="O24" s="224"/>
      <c r="P24" s="19"/>
      <c r="Q24" s="19"/>
      <c r="R24" s="19"/>
      <c r="S24" s="19"/>
    </row>
    <row r="25" spans="1:19" ht="14.25" customHeight="1" x14ac:dyDescent="0.25">
      <c r="A25" s="126" t="s">
        <v>9</v>
      </c>
      <c r="B25" s="128" t="s">
        <v>7</v>
      </c>
      <c r="C25" s="141" t="s">
        <v>7</v>
      </c>
      <c r="D25" s="267" t="s">
        <v>63</v>
      </c>
      <c r="E25" s="206" t="s">
        <v>33</v>
      </c>
      <c r="F25" s="218" t="s">
        <v>31</v>
      </c>
      <c r="G25" s="74" t="s">
        <v>30</v>
      </c>
      <c r="H25" s="56">
        <v>0.7</v>
      </c>
      <c r="I25" s="57">
        <v>0.7</v>
      </c>
      <c r="J25" s="32">
        <v>0.6</v>
      </c>
      <c r="K25" s="270" t="s">
        <v>75</v>
      </c>
      <c r="L25" s="272" t="s">
        <v>34</v>
      </c>
      <c r="M25" s="136" t="s">
        <v>34</v>
      </c>
      <c r="N25" s="228"/>
      <c r="O25" s="229"/>
      <c r="P25" s="20"/>
      <c r="Q25" s="19"/>
      <c r="R25" s="19"/>
      <c r="S25" s="19"/>
    </row>
    <row r="26" spans="1:19" ht="12.6" customHeight="1" thickBot="1" x14ac:dyDescent="0.3">
      <c r="A26" s="127"/>
      <c r="B26" s="129"/>
      <c r="C26" s="142"/>
      <c r="D26" s="268"/>
      <c r="E26" s="208"/>
      <c r="F26" s="220"/>
      <c r="G26" s="75" t="s">
        <v>8</v>
      </c>
      <c r="H26" s="58">
        <f>H25*1</f>
        <v>0.7</v>
      </c>
      <c r="I26" s="58">
        <f t="shared" ref="I26:J26" si="1">I25*1</f>
        <v>0.7</v>
      </c>
      <c r="J26" s="58">
        <f t="shared" si="1"/>
        <v>0.6</v>
      </c>
      <c r="K26" s="271"/>
      <c r="L26" s="273"/>
      <c r="M26" s="137"/>
      <c r="N26" s="230"/>
      <c r="O26" s="231"/>
      <c r="P26" s="20"/>
      <c r="Q26" s="19"/>
      <c r="R26" s="19"/>
      <c r="S26" s="19"/>
    </row>
    <row r="27" spans="1:19" ht="17.25" customHeight="1" thickBot="1" x14ac:dyDescent="0.3">
      <c r="A27" s="8" t="s">
        <v>9</v>
      </c>
      <c r="B27" s="51"/>
      <c r="C27" s="138" t="s">
        <v>10</v>
      </c>
      <c r="D27" s="139"/>
      <c r="E27" s="139"/>
      <c r="F27" s="139"/>
      <c r="G27" s="140"/>
      <c r="H27" s="52">
        <f>H26*1</f>
        <v>0.7</v>
      </c>
      <c r="I27" s="52">
        <f t="shared" ref="I27" si="2">I26*1</f>
        <v>0.7</v>
      </c>
      <c r="J27" s="52">
        <f>J26*1</f>
        <v>0.6</v>
      </c>
      <c r="K27" s="59"/>
      <c r="L27" s="90"/>
      <c r="M27" s="90"/>
      <c r="N27" s="228"/>
      <c r="O27" s="222"/>
      <c r="P27" s="20"/>
      <c r="Q27" s="19"/>
      <c r="R27" s="19"/>
      <c r="S27" s="19"/>
    </row>
    <row r="28" spans="1:19" ht="24.75" customHeight="1" thickBot="1" x14ac:dyDescent="0.3">
      <c r="A28" s="7" t="s">
        <v>28</v>
      </c>
      <c r="B28" s="264" t="s">
        <v>40</v>
      </c>
      <c r="C28" s="265"/>
      <c r="D28" s="265"/>
      <c r="E28" s="265"/>
      <c r="F28" s="265"/>
      <c r="G28" s="265"/>
      <c r="H28" s="265"/>
      <c r="I28" s="265"/>
      <c r="J28" s="265"/>
      <c r="K28" s="265"/>
      <c r="L28" s="265"/>
      <c r="M28" s="266"/>
      <c r="N28" s="245"/>
      <c r="O28" s="246"/>
      <c r="P28" s="20"/>
      <c r="Q28" s="19"/>
      <c r="R28" s="19"/>
      <c r="S28" s="19"/>
    </row>
    <row r="29" spans="1:19" ht="12" customHeight="1" thickBot="1" x14ac:dyDescent="0.3">
      <c r="A29" s="8" t="s">
        <v>28</v>
      </c>
      <c r="B29" s="55" t="s">
        <v>7</v>
      </c>
      <c r="C29" s="124" t="s">
        <v>41</v>
      </c>
      <c r="D29" s="125"/>
      <c r="E29" s="125"/>
      <c r="F29" s="125"/>
      <c r="G29" s="125"/>
      <c r="H29" s="125"/>
      <c r="I29" s="125"/>
      <c r="J29" s="125"/>
      <c r="K29" s="125"/>
      <c r="L29" s="125"/>
      <c r="M29" s="125"/>
      <c r="N29" s="223"/>
      <c r="O29" s="224"/>
      <c r="P29" s="20"/>
      <c r="Q29" s="19"/>
      <c r="R29" s="19"/>
      <c r="S29" s="19"/>
    </row>
    <row r="30" spans="1:19" ht="55.95" customHeight="1" thickBot="1" x14ac:dyDescent="0.3">
      <c r="A30" s="120" t="s">
        <v>28</v>
      </c>
      <c r="B30" s="122" t="s">
        <v>7</v>
      </c>
      <c r="C30" s="154" t="s">
        <v>7</v>
      </c>
      <c r="D30" s="143" t="s">
        <v>88</v>
      </c>
      <c r="E30" s="156" t="s">
        <v>33</v>
      </c>
      <c r="F30" s="255" t="s">
        <v>91</v>
      </c>
      <c r="G30" s="74" t="s">
        <v>42</v>
      </c>
      <c r="H30" s="56">
        <v>168.4</v>
      </c>
      <c r="I30" s="78">
        <v>71.3</v>
      </c>
      <c r="J30" s="32">
        <v>0</v>
      </c>
      <c r="K30" s="81" t="s">
        <v>77</v>
      </c>
      <c r="L30" s="72">
        <v>440</v>
      </c>
      <c r="M30" s="73">
        <v>175</v>
      </c>
      <c r="N30" s="242" t="s">
        <v>96</v>
      </c>
      <c r="O30" s="233"/>
      <c r="P30" s="20"/>
      <c r="Q30" s="19"/>
      <c r="R30" s="19"/>
      <c r="S30" s="19"/>
    </row>
    <row r="31" spans="1:19" ht="77.400000000000006" customHeight="1" thickBot="1" x14ac:dyDescent="0.3">
      <c r="A31" s="121"/>
      <c r="B31" s="123"/>
      <c r="C31" s="155"/>
      <c r="D31" s="144"/>
      <c r="E31" s="157"/>
      <c r="F31" s="159"/>
      <c r="G31" s="69" t="s">
        <v>8</v>
      </c>
      <c r="H31" s="70">
        <f>H30</f>
        <v>168.4</v>
      </c>
      <c r="I31" s="70">
        <f>I30</f>
        <v>71.3</v>
      </c>
      <c r="J31" s="71">
        <f>J30</f>
        <v>0</v>
      </c>
      <c r="K31" s="82"/>
      <c r="L31" s="61"/>
      <c r="M31" s="60"/>
      <c r="N31" s="243"/>
      <c r="O31" s="244"/>
      <c r="P31" s="20"/>
      <c r="Q31" s="19"/>
      <c r="R31" s="19"/>
      <c r="S31" s="19"/>
    </row>
    <row r="32" spans="1:19" ht="38.4" customHeight="1" thickBot="1" x14ac:dyDescent="0.3">
      <c r="A32" s="120" t="s">
        <v>28</v>
      </c>
      <c r="B32" s="122" t="s">
        <v>7</v>
      </c>
      <c r="C32" s="154" t="s">
        <v>9</v>
      </c>
      <c r="D32" s="143" t="s">
        <v>89</v>
      </c>
      <c r="E32" s="156" t="s">
        <v>33</v>
      </c>
      <c r="F32" s="158" t="s">
        <v>90</v>
      </c>
      <c r="G32" s="74" t="s">
        <v>42</v>
      </c>
      <c r="H32" s="56">
        <v>0</v>
      </c>
      <c r="I32" s="78">
        <v>95.1</v>
      </c>
      <c r="J32" s="32">
        <v>81.3</v>
      </c>
      <c r="K32" s="81" t="s">
        <v>77</v>
      </c>
      <c r="L32" s="72">
        <v>50</v>
      </c>
      <c r="M32" s="73">
        <v>38</v>
      </c>
      <c r="N32" s="242" t="s">
        <v>99</v>
      </c>
      <c r="O32" s="233"/>
      <c r="P32" s="20"/>
      <c r="Q32" s="19"/>
      <c r="R32" s="19"/>
      <c r="S32" s="19"/>
    </row>
    <row r="33" spans="1:19" ht="119.4" customHeight="1" thickBot="1" x14ac:dyDescent="0.3">
      <c r="A33" s="121"/>
      <c r="B33" s="123"/>
      <c r="C33" s="155"/>
      <c r="D33" s="144"/>
      <c r="E33" s="157"/>
      <c r="F33" s="159"/>
      <c r="G33" s="69" t="s">
        <v>8</v>
      </c>
      <c r="H33" s="70">
        <f>H32</f>
        <v>0</v>
      </c>
      <c r="I33" s="70">
        <f>I32</f>
        <v>95.1</v>
      </c>
      <c r="J33" s="71">
        <f>J32</f>
        <v>81.3</v>
      </c>
      <c r="K33" s="82"/>
      <c r="L33" s="61"/>
      <c r="M33" s="60"/>
      <c r="N33" s="243"/>
      <c r="O33" s="244"/>
      <c r="P33" s="20"/>
      <c r="Q33" s="19"/>
      <c r="R33" s="19"/>
      <c r="S33" s="19"/>
    </row>
    <row r="34" spans="1:19" ht="12.75" customHeight="1" thickBot="1" x14ac:dyDescent="0.3">
      <c r="A34" s="9" t="s">
        <v>29</v>
      </c>
      <c r="B34" s="51" t="s">
        <v>7</v>
      </c>
      <c r="C34" s="138" t="s">
        <v>10</v>
      </c>
      <c r="D34" s="139"/>
      <c r="E34" s="139"/>
      <c r="F34" s="139"/>
      <c r="G34" s="140"/>
      <c r="H34" s="62">
        <f>H31</f>
        <v>168.4</v>
      </c>
      <c r="I34" s="79">
        <f>I31+I33</f>
        <v>166.39999999999998</v>
      </c>
      <c r="J34" s="79">
        <f>J31+J33</f>
        <v>81.3</v>
      </c>
      <c r="K34" s="53"/>
      <c r="L34" s="54"/>
      <c r="M34" s="54"/>
      <c r="N34" s="228"/>
      <c r="O34" s="222"/>
      <c r="P34" s="19"/>
      <c r="Q34" s="19"/>
      <c r="R34" s="19"/>
      <c r="S34" s="19"/>
    </row>
    <row r="35" spans="1:19" ht="12" customHeight="1" thickBot="1" x14ac:dyDescent="0.3">
      <c r="A35" s="10" t="s">
        <v>7</v>
      </c>
      <c r="B35" s="166" t="s">
        <v>11</v>
      </c>
      <c r="C35" s="167"/>
      <c r="D35" s="167"/>
      <c r="E35" s="167"/>
      <c r="F35" s="167"/>
      <c r="G35" s="167"/>
      <c r="H35" s="63">
        <f>H34+H27+H22</f>
        <v>257.3</v>
      </c>
      <c r="I35" s="80">
        <f>I34+I27+I22</f>
        <v>400.19999999999993</v>
      </c>
      <c r="J35" s="83">
        <f>J34+J27+J22</f>
        <v>314.7</v>
      </c>
      <c r="K35" s="263"/>
      <c r="L35" s="263"/>
      <c r="M35" s="263"/>
      <c r="N35" s="223"/>
      <c r="O35" s="224"/>
      <c r="P35" s="19"/>
      <c r="Q35" s="19"/>
      <c r="R35" s="19"/>
      <c r="S35" s="19"/>
    </row>
    <row r="36" spans="1:19" ht="8.4" customHeight="1" x14ac:dyDescent="0.25">
      <c r="A36" s="85"/>
      <c r="B36" s="85"/>
      <c r="C36" s="85"/>
      <c r="D36" s="85"/>
      <c r="E36" s="91"/>
      <c r="F36" s="85"/>
      <c r="G36" s="92"/>
      <c r="H36" s="85"/>
      <c r="I36" s="85"/>
      <c r="J36" s="85"/>
      <c r="K36" s="85"/>
      <c r="L36" s="93"/>
      <c r="M36" s="85"/>
      <c r="N36" s="86"/>
      <c r="O36" s="86"/>
    </row>
    <row r="37" spans="1:19" ht="8.4" customHeight="1" x14ac:dyDescent="0.25">
      <c r="A37" s="85"/>
      <c r="B37" s="85"/>
      <c r="C37" s="85"/>
      <c r="D37" s="85"/>
      <c r="E37" s="91"/>
      <c r="F37" s="85"/>
      <c r="G37" s="92"/>
      <c r="H37" s="85"/>
      <c r="I37" s="85"/>
      <c r="J37" s="85"/>
      <c r="K37" s="85"/>
      <c r="L37" s="93"/>
      <c r="M37" s="85"/>
      <c r="N37" s="86"/>
      <c r="O37" s="86"/>
    </row>
    <row r="38" spans="1:19" ht="8.4" customHeight="1" x14ac:dyDescent="0.25">
      <c r="A38" s="85"/>
      <c r="B38" s="85"/>
      <c r="C38" s="85"/>
      <c r="D38" s="85"/>
      <c r="E38" s="91"/>
      <c r="F38" s="85"/>
      <c r="G38" s="92"/>
      <c r="H38" s="85"/>
      <c r="I38" s="85"/>
      <c r="J38" s="85"/>
      <c r="K38" s="85"/>
      <c r="L38" s="93"/>
      <c r="M38" s="85"/>
      <c r="N38" s="86"/>
      <c r="O38" s="86"/>
    </row>
    <row r="39" spans="1:19" ht="8.4" customHeight="1" x14ac:dyDescent="0.25">
      <c r="A39" s="85"/>
      <c r="B39" s="85"/>
      <c r="C39" s="85"/>
      <c r="D39" s="85"/>
      <c r="E39" s="91"/>
      <c r="F39" s="85"/>
      <c r="G39" s="92"/>
      <c r="H39" s="85"/>
      <c r="I39" s="85"/>
      <c r="J39" s="85"/>
      <c r="K39" s="85"/>
      <c r="L39" s="93"/>
      <c r="M39" s="85"/>
      <c r="N39" s="86"/>
      <c r="O39" s="86"/>
    </row>
    <row r="40" spans="1:19" ht="8.4" customHeight="1" x14ac:dyDescent="0.25">
      <c r="A40" s="85"/>
      <c r="B40" s="85"/>
      <c r="C40" s="85"/>
      <c r="D40" s="85"/>
      <c r="E40" s="91"/>
      <c r="F40" s="85"/>
      <c r="G40" s="92"/>
      <c r="H40" s="85"/>
      <c r="I40" s="85"/>
      <c r="J40" s="85"/>
      <c r="K40" s="85"/>
      <c r="L40" s="93"/>
      <c r="M40" s="85"/>
      <c r="N40" s="86"/>
      <c r="O40" s="86"/>
    </row>
    <row r="41" spans="1:19" ht="18" customHeight="1" x14ac:dyDescent="0.25">
      <c r="A41" s="85"/>
      <c r="B41" s="85"/>
      <c r="C41" s="85"/>
      <c r="D41" s="85"/>
      <c r="E41" s="91"/>
      <c r="F41" s="85"/>
      <c r="G41" s="92"/>
      <c r="H41" s="85"/>
      <c r="I41" s="85"/>
      <c r="J41" s="85"/>
      <c r="K41" s="85"/>
      <c r="L41" s="93"/>
      <c r="M41" s="85"/>
      <c r="N41" s="86"/>
      <c r="O41" s="86"/>
    </row>
    <row r="42" spans="1:19" ht="8.4" customHeight="1" x14ac:dyDescent="0.25">
      <c r="A42" s="85"/>
      <c r="B42" s="85"/>
      <c r="C42" s="85"/>
      <c r="D42" s="85"/>
      <c r="E42" s="91"/>
      <c r="F42" s="85"/>
      <c r="G42" s="92"/>
      <c r="H42" s="85"/>
      <c r="I42" s="85"/>
      <c r="J42" s="85"/>
      <c r="K42" s="85"/>
      <c r="L42" s="93"/>
      <c r="M42" s="85"/>
      <c r="N42" s="86"/>
      <c r="O42" s="86"/>
    </row>
    <row r="43" spans="1:19" ht="8.4" customHeight="1" x14ac:dyDescent="0.25">
      <c r="A43" s="85"/>
      <c r="B43" s="85"/>
      <c r="C43" s="85"/>
      <c r="D43" s="85"/>
      <c r="E43" s="91"/>
      <c r="F43" s="85"/>
      <c r="G43" s="92"/>
      <c r="H43" s="85"/>
      <c r="I43" s="85"/>
      <c r="J43" s="85"/>
      <c r="K43" s="85"/>
      <c r="L43" s="93"/>
      <c r="M43" s="85"/>
      <c r="N43" s="86"/>
      <c r="O43" s="86"/>
    </row>
    <row r="44" spans="1:19" ht="8.4" customHeight="1" x14ac:dyDescent="0.25">
      <c r="A44" s="85"/>
      <c r="B44" s="85"/>
      <c r="C44" s="85"/>
      <c r="D44" s="85"/>
      <c r="E44" s="91"/>
      <c r="F44" s="85"/>
      <c r="G44" s="92"/>
      <c r="H44" s="85"/>
      <c r="I44" s="85"/>
      <c r="J44" s="85"/>
      <c r="K44" s="85"/>
      <c r="L44" s="93"/>
      <c r="M44" s="85"/>
      <c r="N44" s="86"/>
      <c r="O44" s="86"/>
    </row>
    <row r="45" spans="1:19" ht="18" customHeight="1" thickBot="1" x14ac:dyDescent="0.3">
      <c r="A45" s="85"/>
      <c r="B45" s="85"/>
      <c r="C45" s="94"/>
      <c r="D45" s="95"/>
      <c r="E45" s="96"/>
      <c r="F45" s="247" t="s">
        <v>12</v>
      </c>
      <c r="G45" s="248"/>
      <c r="H45" s="248"/>
      <c r="I45" s="248"/>
      <c r="J45" s="248"/>
      <c r="K45" s="85"/>
      <c r="L45" s="93"/>
      <c r="M45" s="85"/>
      <c r="N45" s="86"/>
      <c r="O45" s="86"/>
      <c r="P45" s="19"/>
      <c r="Q45" s="19"/>
      <c r="R45" s="19"/>
      <c r="S45" s="19"/>
    </row>
    <row r="46" spans="1:19" ht="72.599999999999994" thickBot="1" x14ac:dyDescent="0.3">
      <c r="C46" s="249" t="s">
        <v>13</v>
      </c>
      <c r="D46" s="250"/>
      <c r="E46" s="250"/>
      <c r="F46" s="250"/>
      <c r="G46" s="251"/>
      <c r="H46" s="97" t="s">
        <v>83</v>
      </c>
      <c r="I46" s="98" t="s">
        <v>81</v>
      </c>
      <c r="J46" s="98" t="s">
        <v>82</v>
      </c>
    </row>
    <row r="47" spans="1:19" ht="13.8" thickBot="1" x14ac:dyDescent="0.3">
      <c r="C47" s="145" t="s">
        <v>14</v>
      </c>
      <c r="D47" s="146"/>
      <c r="E47" s="146"/>
      <c r="F47" s="146"/>
      <c r="G47" s="147"/>
      <c r="H47" s="99">
        <f>H48+H49+H50+H53+H51+H52</f>
        <v>257.3</v>
      </c>
      <c r="I47" s="99">
        <f t="shared" ref="I47:J47" si="3">I48+I49+I50+I53+I51+I52</f>
        <v>400.20000000000005</v>
      </c>
      <c r="J47" s="108">
        <f t="shared" si="3"/>
        <v>314.7</v>
      </c>
    </row>
    <row r="48" spans="1:19" ht="13.2" x14ac:dyDescent="0.25">
      <c r="C48" s="160" t="s">
        <v>54</v>
      </c>
      <c r="D48" s="161"/>
      <c r="E48" s="161"/>
      <c r="F48" s="161"/>
      <c r="G48" s="162"/>
      <c r="H48" s="100">
        <v>88.9</v>
      </c>
      <c r="I48" s="101">
        <v>233.8</v>
      </c>
      <c r="J48" s="109">
        <v>233.4</v>
      </c>
    </row>
    <row r="49" spans="3:10" ht="13.2" x14ac:dyDescent="0.25">
      <c r="C49" s="163" t="s">
        <v>84</v>
      </c>
      <c r="D49" s="164"/>
      <c r="E49" s="164"/>
      <c r="F49" s="164"/>
      <c r="G49" s="165"/>
      <c r="H49" s="102">
        <v>0</v>
      </c>
      <c r="I49" s="103">
        <v>0</v>
      </c>
      <c r="J49" s="110">
        <v>0</v>
      </c>
    </row>
    <row r="50" spans="3:10" ht="27" customHeight="1" x14ac:dyDescent="0.25">
      <c r="C50" s="163" t="s">
        <v>85</v>
      </c>
      <c r="D50" s="236"/>
      <c r="E50" s="236"/>
      <c r="F50" s="236"/>
      <c r="G50" s="237"/>
      <c r="H50" s="102">
        <v>168.4</v>
      </c>
      <c r="I50" s="103">
        <v>166.4</v>
      </c>
      <c r="J50" s="110">
        <v>81.3</v>
      </c>
    </row>
    <row r="51" spans="3:10" ht="13.2" x14ac:dyDescent="0.25">
      <c r="C51" s="160" t="s">
        <v>55</v>
      </c>
      <c r="D51" s="161"/>
      <c r="E51" s="161"/>
      <c r="F51" s="161"/>
      <c r="G51" s="238"/>
      <c r="H51" s="104">
        <v>0</v>
      </c>
      <c r="I51" s="105">
        <v>0</v>
      </c>
      <c r="J51" s="111">
        <v>0</v>
      </c>
    </row>
    <row r="52" spans="3:10" ht="13.2" x14ac:dyDescent="0.25">
      <c r="C52" s="239" t="s">
        <v>56</v>
      </c>
      <c r="D52" s="240"/>
      <c r="E52" s="240"/>
      <c r="F52" s="240"/>
      <c r="G52" s="241"/>
      <c r="H52" s="104">
        <v>0</v>
      </c>
      <c r="I52" s="105">
        <v>0</v>
      </c>
      <c r="J52" s="111">
        <v>0</v>
      </c>
    </row>
    <row r="53" spans="3:10" ht="13.8" thickBot="1" x14ac:dyDescent="0.3">
      <c r="C53" s="163" t="s">
        <v>86</v>
      </c>
      <c r="D53" s="164"/>
      <c r="E53" s="164"/>
      <c r="F53" s="164"/>
      <c r="G53" s="165"/>
      <c r="H53" s="104">
        <v>0</v>
      </c>
      <c r="I53" s="105">
        <v>0</v>
      </c>
      <c r="J53" s="111">
        <v>0</v>
      </c>
    </row>
    <row r="54" spans="3:10" ht="13.8" thickBot="1" x14ac:dyDescent="0.3">
      <c r="C54" s="145" t="s">
        <v>15</v>
      </c>
      <c r="D54" s="146"/>
      <c r="E54" s="146"/>
      <c r="F54" s="146"/>
      <c r="G54" s="147"/>
      <c r="H54" s="106">
        <f>H55*1</f>
        <v>0</v>
      </c>
      <c r="I54" s="106">
        <f t="shared" ref="I54:J54" si="4">I55*1</f>
        <v>0</v>
      </c>
      <c r="J54" s="112">
        <f t="shared" si="4"/>
        <v>0</v>
      </c>
    </row>
    <row r="55" spans="3:10" ht="13.8" thickBot="1" x14ac:dyDescent="0.3">
      <c r="C55" s="148" t="s">
        <v>87</v>
      </c>
      <c r="D55" s="149"/>
      <c r="E55" s="149"/>
      <c r="F55" s="149"/>
      <c r="G55" s="150"/>
      <c r="H55" s="104"/>
      <c r="I55" s="105"/>
      <c r="J55" s="111"/>
    </row>
    <row r="56" spans="3:10" ht="13.8" thickBot="1" x14ac:dyDescent="0.3">
      <c r="C56" s="151" t="s">
        <v>16</v>
      </c>
      <c r="D56" s="152"/>
      <c r="E56" s="152"/>
      <c r="F56" s="152"/>
      <c r="G56" s="153"/>
      <c r="H56" s="107">
        <f>H54+H47</f>
        <v>257.3</v>
      </c>
      <c r="I56" s="107">
        <f t="shared" ref="I56:J56" si="5">I54+I47</f>
        <v>400.20000000000005</v>
      </c>
      <c r="J56" s="113">
        <f t="shared" si="5"/>
        <v>314.7</v>
      </c>
    </row>
  </sheetData>
  <mergeCells count="107">
    <mergeCell ref="N34:O35"/>
    <mergeCell ref="N9:O11"/>
    <mergeCell ref="K13:K14"/>
    <mergeCell ref="K9:K11"/>
    <mergeCell ref="N17:O19"/>
    <mergeCell ref="N15:O16"/>
    <mergeCell ref="F12:F14"/>
    <mergeCell ref="E25:E26"/>
    <mergeCell ref="K35:M35"/>
    <mergeCell ref="B28:M28"/>
    <mergeCell ref="C30:C31"/>
    <mergeCell ref="C34:G34"/>
    <mergeCell ref="E30:E31"/>
    <mergeCell ref="D25:D26"/>
    <mergeCell ref="C24:M24"/>
    <mergeCell ref="K25:K26"/>
    <mergeCell ref="L25:L26"/>
    <mergeCell ref="D15:D16"/>
    <mergeCell ref="E15:E16"/>
    <mergeCell ref="E17:E19"/>
    <mergeCell ref="F17:F19"/>
    <mergeCell ref="K17:K19"/>
    <mergeCell ref="F15:F16"/>
    <mergeCell ref="K15:K16"/>
    <mergeCell ref="N7:O8"/>
    <mergeCell ref="O4:O6"/>
    <mergeCell ref="D9:D11"/>
    <mergeCell ref="E9:E11"/>
    <mergeCell ref="C53:G53"/>
    <mergeCell ref="F25:F26"/>
    <mergeCell ref="N25:O26"/>
    <mergeCell ref="N20:O21"/>
    <mergeCell ref="C50:G50"/>
    <mergeCell ref="C51:G51"/>
    <mergeCell ref="C52:G52"/>
    <mergeCell ref="N30:O31"/>
    <mergeCell ref="N23:O24"/>
    <mergeCell ref="N27:O29"/>
    <mergeCell ref="F45:J45"/>
    <mergeCell ref="C46:G46"/>
    <mergeCell ref="C27:G27"/>
    <mergeCell ref="B23:M23"/>
    <mergeCell ref="N22:O22"/>
    <mergeCell ref="N32:O33"/>
    <mergeCell ref="E20:E21"/>
    <mergeCell ref="F20:F21"/>
    <mergeCell ref="F30:F31"/>
    <mergeCell ref="N12:O14"/>
    <mergeCell ref="A17:A19"/>
    <mergeCell ref="B17:B19"/>
    <mergeCell ref="C17:C19"/>
    <mergeCell ref="D17:D19"/>
    <mergeCell ref="A4:A6"/>
    <mergeCell ref="B4:B6"/>
    <mergeCell ref="C4:C6"/>
    <mergeCell ref="A12:A14"/>
    <mergeCell ref="B12:B14"/>
    <mergeCell ref="C12:C14"/>
    <mergeCell ref="B9:B11"/>
    <mergeCell ref="C9:C11"/>
    <mergeCell ref="A9:A11"/>
    <mergeCell ref="C8:M8"/>
    <mergeCell ref="B7:M7"/>
    <mergeCell ref="E12:E14"/>
    <mergeCell ref="D4:D6"/>
    <mergeCell ref="E4:E6"/>
    <mergeCell ref="F4:F6"/>
    <mergeCell ref="F9:F11"/>
    <mergeCell ref="D12:D14"/>
    <mergeCell ref="I1:M1"/>
    <mergeCell ref="H5:H6"/>
    <mergeCell ref="I5:I6"/>
    <mergeCell ref="K5:K6"/>
    <mergeCell ref="L5:M5"/>
    <mergeCell ref="H4:J4"/>
    <mergeCell ref="J5:J6"/>
    <mergeCell ref="D2:N2"/>
    <mergeCell ref="N4:N6"/>
    <mergeCell ref="G4:G6"/>
    <mergeCell ref="K4:M4"/>
    <mergeCell ref="C54:G54"/>
    <mergeCell ref="C55:G55"/>
    <mergeCell ref="C56:G56"/>
    <mergeCell ref="A32:A33"/>
    <mergeCell ref="B32:B33"/>
    <mergeCell ref="C32:C33"/>
    <mergeCell ref="D32:D33"/>
    <mergeCell ref="E32:E33"/>
    <mergeCell ref="F32:F33"/>
    <mergeCell ref="C48:G48"/>
    <mergeCell ref="C49:G49"/>
    <mergeCell ref="C47:G47"/>
    <mergeCell ref="B35:G35"/>
    <mergeCell ref="A30:A31"/>
    <mergeCell ref="B30:B31"/>
    <mergeCell ref="C29:M29"/>
    <mergeCell ref="A20:A21"/>
    <mergeCell ref="B20:B21"/>
    <mergeCell ref="C20:C21"/>
    <mergeCell ref="D20:D21"/>
    <mergeCell ref="K20:K21"/>
    <mergeCell ref="M25:M26"/>
    <mergeCell ref="C22:G22"/>
    <mergeCell ref="A25:A26"/>
    <mergeCell ref="B25:B26"/>
    <mergeCell ref="C25:C26"/>
    <mergeCell ref="D30:D31"/>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3" sqref="G13"/>
    </sheetView>
  </sheetViews>
  <sheetFormatPr defaultRowHeight="13.2" x14ac:dyDescent="0.25"/>
  <cols>
    <col min="2" max="2" width="14.88671875" customWidth="1"/>
    <col min="3" max="3" width="43.5546875" customWidth="1"/>
  </cols>
  <sheetData>
    <row r="2" spans="2:3" ht="16.2" thickBot="1" x14ac:dyDescent="0.35">
      <c r="C2" s="66" t="s">
        <v>26</v>
      </c>
    </row>
    <row r="3" spans="2:3" ht="31.8" thickBot="1" x14ac:dyDescent="0.3">
      <c r="B3" s="11" t="s">
        <v>17</v>
      </c>
      <c r="C3" s="12" t="s">
        <v>18</v>
      </c>
    </row>
    <row r="4" spans="2:3" ht="15.6" x14ac:dyDescent="0.25">
      <c r="B4" s="64">
        <v>0</v>
      </c>
      <c r="C4" s="65" t="s">
        <v>19</v>
      </c>
    </row>
    <row r="5" spans="2:3" ht="15.6" x14ac:dyDescent="0.25">
      <c r="B5" s="13">
        <v>1</v>
      </c>
      <c r="C5" s="14" t="s">
        <v>21</v>
      </c>
    </row>
    <row r="6" spans="2:3" ht="15.6" x14ac:dyDescent="0.25">
      <c r="B6" s="13">
        <v>2</v>
      </c>
      <c r="C6" s="14" t="s">
        <v>20</v>
      </c>
    </row>
    <row r="7" spans="2:3" ht="15.6" x14ac:dyDescent="0.25">
      <c r="B7" s="13">
        <v>3</v>
      </c>
      <c r="C7" s="14" t="s">
        <v>23</v>
      </c>
    </row>
    <row r="8" spans="2:3" ht="15.6" x14ac:dyDescent="0.25">
      <c r="B8" s="13">
        <v>4</v>
      </c>
      <c r="C8" s="14" t="s">
        <v>64</v>
      </c>
    </row>
    <row r="9" spans="2:3" ht="15.6" x14ac:dyDescent="0.25">
      <c r="B9" s="13">
        <v>5</v>
      </c>
      <c r="C9" s="14" t="s">
        <v>65</v>
      </c>
    </row>
    <row r="10" spans="2:3" ht="15.6" x14ac:dyDescent="0.25">
      <c r="B10" s="13">
        <v>6</v>
      </c>
      <c r="C10" s="14" t="s">
        <v>24</v>
      </c>
    </row>
    <row r="11" spans="2:3" ht="15.6" x14ac:dyDescent="0.25">
      <c r="B11" s="13">
        <v>7</v>
      </c>
      <c r="C11" s="14" t="s">
        <v>66</v>
      </c>
    </row>
    <row r="12" spans="2:3" ht="15.6" x14ac:dyDescent="0.25">
      <c r="B12" s="13">
        <v>8</v>
      </c>
      <c r="C12" s="14" t="s">
        <v>67</v>
      </c>
    </row>
    <row r="13" spans="2:3" ht="15.6" x14ac:dyDescent="0.25">
      <c r="B13" s="13">
        <v>9</v>
      </c>
      <c r="C13" s="14" t="s">
        <v>68</v>
      </c>
    </row>
    <row r="14" spans="2:3" ht="15.6" x14ac:dyDescent="0.25">
      <c r="B14" s="13">
        <v>10</v>
      </c>
      <c r="C14" s="14" t="s">
        <v>57</v>
      </c>
    </row>
    <row r="15" spans="2:3" ht="31.2" x14ac:dyDescent="0.25">
      <c r="B15" s="13">
        <v>11</v>
      </c>
      <c r="C15" s="14" t="s">
        <v>69</v>
      </c>
    </row>
    <row r="16" spans="2:3" ht="15.6" x14ac:dyDescent="0.25">
      <c r="B16" s="13">
        <v>12</v>
      </c>
      <c r="C16" s="14" t="s">
        <v>70</v>
      </c>
    </row>
    <row r="17" spans="2:3" ht="15.6" x14ac:dyDescent="0.25">
      <c r="B17" s="13">
        <v>13</v>
      </c>
      <c r="C17" s="14" t="s">
        <v>71</v>
      </c>
    </row>
    <row r="18" spans="2:3" ht="15.6" x14ac:dyDescent="0.25">
      <c r="B18" s="13">
        <v>14</v>
      </c>
      <c r="C18" s="14" t="s">
        <v>72</v>
      </c>
    </row>
    <row r="19" spans="2:3" ht="15.6" x14ac:dyDescent="0.25">
      <c r="B19" s="13">
        <v>15</v>
      </c>
      <c r="C19" s="14" t="s">
        <v>25</v>
      </c>
    </row>
    <row r="20" spans="2:3" ht="15.6" x14ac:dyDescent="0.25">
      <c r="B20" s="13">
        <v>16</v>
      </c>
      <c r="C20" s="14" t="s">
        <v>73</v>
      </c>
    </row>
    <row r="21" spans="2:3" ht="15.6" x14ac:dyDescent="0.25">
      <c r="B21" s="13">
        <v>17</v>
      </c>
      <c r="C21" s="14" t="s">
        <v>22</v>
      </c>
    </row>
    <row r="22" spans="2:3" ht="16.2" thickBot="1" x14ac:dyDescent="0.3">
      <c r="B22" s="15">
        <v>18</v>
      </c>
      <c r="C22" s="16" t="s">
        <v>27</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2018-03-12T14:32:05Z</cp:lastPrinted>
  <dcterms:created xsi:type="dcterms:W3CDTF">1996-10-14T23:33:28Z</dcterms:created>
  <dcterms:modified xsi:type="dcterms:W3CDTF">2018-03-14T11:35:50Z</dcterms:modified>
</cp:coreProperties>
</file>