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15120" windowHeight="8016"/>
  </bookViews>
  <sheets>
    <sheet name="I Prioritetas" sheetId="1" r:id="rId1"/>
    <sheet name="II Prioritetas" sheetId="2" r:id="rId2"/>
    <sheet name="III Prioritetas" sheetId="3" r:id="rId3"/>
    <sheet name="Naudojami sutrumpinimai" sheetId="4" r:id="rId4"/>
  </sheets>
  <definedNames>
    <definedName name="_Toc365630903" localSheetId="1">'II Prioritetas'!$C$71</definedName>
    <definedName name="_Toc365630904" localSheetId="1">'II Prioritetas'!$C$73</definedName>
    <definedName name="_xlnm.Print_Area" localSheetId="2">'III Prioritetas'!$A$1:$N$71</definedName>
  </definedNames>
  <calcPr calcId="152511"/>
</workbook>
</file>

<file path=xl/calcChain.xml><?xml version="1.0" encoding="utf-8"?>
<calcChain xmlns="http://schemas.openxmlformats.org/spreadsheetml/2006/main">
  <c r="J58" i="2" l="1"/>
  <c r="J63" i="3" l="1"/>
  <c r="J86" i="2"/>
  <c r="J85" i="2"/>
  <c r="J110" i="2" l="1"/>
  <c r="K71" i="3" l="1"/>
  <c r="J72" i="3" s="1"/>
  <c r="L71" i="3"/>
  <c r="M71" i="3"/>
  <c r="N71" i="3"/>
  <c r="J71" i="3"/>
  <c r="J123" i="2"/>
  <c r="J67" i="2" l="1"/>
  <c r="J69" i="3" l="1"/>
  <c r="J20" i="3" l="1"/>
  <c r="J18" i="3"/>
  <c r="J14" i="3"/>
  <c r="J15" i="3"/>
  <c r="J13" i="3"/>
  <c r="J12" i="3"/>
  <c r="J18" i="2" l="1"/>
  <c r="J11" i="2"/>
  <c r="K125" i="2"/>
  <c r="L125" i="2"/>
  <c r="M125" i="2"/>
  <c r="N125" i="2"/>
  <c r="L82" i="1"/>
  <c r="M82" i="1"/>
  <c r="N82" i="1"/>
  <c r="O82" i="1"/>
  <c r="K82" i="1"/>
  <c r="K75" i="1" l="1"/>
  <c r="K72" i="1"/>
  <c r="J80" i="2" l="1"/>
  <c r="J77" i="2"/>
  <c r="J54" i="2" l="1"/>
  <c r="J52" i="2"/>
  <c r="J51" i="2"/>
  <c r="J42" i="2"/>
  <c r="J39" i="2"/>
  <c r="J40" i="2"/>
  <c r="J41" i="2"/>
  <c r="J30" i="3" l="1"/>
  <c r="J31" i="3"/>
  <c r="J32" i="3"/>
  <c r="J29" i="3"/>
  <c r="J36" i="3"/>
  <c r="J35" i="3"/>
  <c r="J34" i="3"/>
  <c r="J33" i="3"/>
  <c r="J28" i="3"/>
  <c r="J27" i="3"/>
  <c r="J60" i="3" l="1"/>
  <c r="J58" i="3"/>
  <c r="J57" i="3"/>
  <c r="J56" i="3"/>
  <c r="J64" i="2"/>
  <c r="J63" i="2"/>
  <c r="K54" i="1" l="1"/>
  <c r="K55" i="1"/>
  <c r="K48" i="1" l="1"/>
  <c r="J104" i="2" l="1"/>
  <c r="J103" i="2"/>
  <c r="J105" i="2"/>
  <c r="J102" i="2"/>
  <c r="J32" i="2" l="1"/>
  <c r="K53" i="1" l="1"/>
  <c r="J46" i="3" l="1"/>
  <c r="J124" i="2" l="1"/>
  <c r="J122" i="2"/>
  <c r="J116" i="2" l="1"/>
  <c r="J117" i="2"/>
  <c r="J118" i="2"/>
  <c r="J119" i="2"/>
  <c r="J115" i="2"/>
  <c r="J112" i="2" l="1"/>
  <c r="J100" i="2" l="1"/>
  <c r="J99" i="2"/>
  <c r="J95" i="2"/>
  <c r="J91" i="2" l="1"/>
  <c r="J92" i="2"/>
  <c r="J90" i="2"/>
  <c r="J89" i="2"/>
  <c r="J125" i="2" l="1"/>
  <c r="J75" i="2"/>
  <c r="J74" i="2"/>
  <c r="K47" i="1" l="1"/>
</calcChain>
</file>

<file path=xl/sharedStrings.xml><?xml version="1.0" encoding="utf-8"?>
<sst xmlns="http://schemas.openxmlformats.org/spreadsheetml/2006/main" count="959" uniqueCount="734">
  <si>
    <t>Eil. Nr.</t>
  </si>
  <si>
    <t>Priemonė</t>
  </si>
  <si>
    <t>Rezultatas</t>
  </si>
  <si>
    <t>Vykdoma</t>
  </si>
  <si>
    <t>Įgyvendinta</t>
  </si>
  <si>
    <t>Rezultatai/ Neįvykdymo priežastys</t>
  </si>
  <si>
    <t>Atsakingi, vykdytojai</t>
  </si>
  <si>
    <t>Savivaldybės lėšos</t>
  </si>
  <si>
    <t>Nacionalinio biudžeto lėšos</t>
  </si>
  <si>
    <t>ES fondai, kita užsienio valstybių parama</t>
  </si>
  <si>
    <t>Privačios ir kitos lėšos</t>
  </si>
  <si>
    <t>1.</t>
  </si>
  <si>
    <t>I PRIORITETAS</t>
  </si>
  <si>
    <t>PANEVĖŽIO KONKURENCINIO (METROPOLINIO) POTENCIALO STIPRINIMAS</t>
  </si>
  <si>
    <t>1.1.</t>
  </si>
  <si>
    <t xml:space="preserve">Tikslas </t>
  </si>
  <si>
    <t>Sukurti palankiausią verslui ir investicijoms aplinką Lietuvos šiaurės rytuose</t>
  </si>
  <si>
    <t>1.1.1.</t>
  </si>
  <si>
    <t>Uždavinys</t>
  </si>
  <si>
    <t>Sudaryti palankias sąlygas inovatyviam verslui plėtotis Panevėžyje</t>
  </si>
  <si>
    <t>1.1.1.1.</t>
  </si>
  <si>
    <t>1.1.1.2.</t>
  </si>
  <si>
    <t>Skleisti verslumo idėjas tarp mokinių, studentų ir jaunimo</t>
  </si>
  <si>
    <t xml:space="preserve">Surengtų seminarų, diskusijų skaičius − ≥ 4 per metus; suorganizuotų inovacijų dienų skaičius − ≥ 2 per metus </t>
  </si>
  <si>
    <t>PMSA, LIC, PMTP, PVKC</t>
  </si>
  <si>
    <t>1.1.2.</t>
  </si>
  <si>
    <t>Gerinti bendrą aplinką verslui</t>
  </si>
  <si>
    <t>1.1.2.1.</t>
  </si>
  <si>
    <t>Vykdyti rinkodarinę LEZ veiklą siekiant pritraukti investuotojus</t>
  </si>
  <si>
    <t>LEZ išnuomotų plotų dalis − 100 proc.</t>
  </si>
  <si>
    <t>PMSA</t>
  </si>
  <si>
    <t>1.1.2.2.</t>
  </si>
  <si>
    <t>Priimtų verslo sąlygų pagerinimo sprendimų skaičius − ≥ 2</t>
  </si>
  <si>
    <t>1.1.2.4.</t>
  </si>
  <si>
    <t>Inicijuoti ir vykdyti efektyvias mokymosi visą gyvenimą ir kvalifikacijos kėlimo programas</t>
  </si>
  <si>
    <t>Nedarbo lygis 2020 m. − ≤ 7 proc.</t>
  </si>
  <si>
    <t>Darbo birža, švietimo įstaigos, verslo struktūros</t>
  </si>
  <si>
    <t>1.1.3.</t>
  </si>
  <si>
    <t>Sudaryti palankias sąlygas logistikos centrui kurtis Panevėžyje</t>
  </si>
  <si>
    <t>1.1.3.1.</t>
  </si>
  <si>
    <t>1.2.</t>
  </si>
  <si>
    <t>Formuoti draugišką verslo ir viešojo administravimo kultūros aplinką regione</t>
  </si>
  <si>
    <t>1.2.2.</t>
  </si>
  <si>
    <t>Plėtoti bendradarbiavimą su verslo sektoriumi</t>
  </si>
  <si>
    <t>1.2.2.1.</t>
  </si>
  <si>
    <t>1.2.2.2.</t>
  </si>
  <si>
    <t>Vykdyti nuolatinį viešą dialogą su verslo struktūromis</t>
  </si>
  <si>
    <t>Verslo popiečių skaičius − ≥ 6 per metus</t>
  </si>
  <si>
    <t>1.3.</t>
  </si>
  <si>
    <t>Formuoti Panevėžio, kaip regiono lyderio, įvaizdį</t>
  </si>
  <si>
    <t>1.3.1.</t>
  </si>
  <si>
    <t>Įtraukti verslo atstovus į Panevėžio miesto, kaip regiono lyderio, įvaizdžio formavimą</t>
  </si>
  <si>
    <t>1.3.1.1.</t>
  </si>
  <si>
    <t>Sukurti efektyvią bendradarbiavimo su verslo įmonėmis struktūrą, įtraukiant verslą į miesto ir regiono gyvenimą</t>
  </si>
  <si>
    <t>1.3.1.2.</t>
  </si>
  <si>
    <t>Skatinti ir skleisti išsamią informaciją apie galimybes vystyti verslą potencialiems investuotojams</t>
  </si>
  <si>
    <t>1.3.1.3.</t>
  </si>
  <si>
    <t>Pristatyti Panevėžį, kaip regiono lyderį, šalies ir užsienio verslo aplinkoje</t>
  </si>
  <si>
    <t>1.3.2.</t>
  </si>
  <si>
    <t>Parengti ir įgyvendinti miesto rinkodaros programą</t>
  </si>
  <si>
    <t>1.3.2.1.</t>
  </si>
  <si>
    <t>1.3.2.2.</t>
  </si>
  <si>
    <t>1.3.3.</t>
  </si>
  <si>
    <t>Formuoti patrauklaus turizmui miesto įvaizdį</t>
  </si>
  <si>
    <t>1.3.3.1.</t>
  </si>
  <si>
    <t>Kurti naujus, kelių dienų kompleksinius aktyvaus poilsio turizmo produktus, orientuotus į šeimą, moksleivius, verslininkus</t>
  </si>
  <si>
    <t>Sukurti kelių dienų, kompleksiniai turizmo produktai − ≥ 5</t>
  </si>
  <si>
    <t>1.3.3.2.</t>
  </si>
  <si>
    <t xml:space="preserve">Kurti bendrus turizmo produktus su verslo, kultūros, sporto įmonėmis ir organizacijomis </t>
  </si>
  <si>
    <t>Naujai sukurtų produktų skaičius − 1 per du metus</t>
  </si>
  <si>
    <t>1.3.3.3.</t>
  </si>
  <si>
    <t>Užtikrinti turizmo informacijos sklaidą mieste</t>
  </si>
  <si>
    <t>Nemokamos turizmo informacijos teikimas; leidžiami ir nemokamai platinami turizmo leidiniai; dalyvaujama turizmo parodose ir misijose 2 kartus per metus</t>
  </si>
  <si>
    <t>2.1.1.1.</t>
  </si>
  <si>
    <t>Optimizuoti miesto bendrojo ir ikimokyklinio ugdymo įstaigų tinklą, sukuriant įvairialypę pasiūlą miesto vaikams ir jaunimui</t>
  </si>
  <si>
    <t>Patenkinti miesto vaikų ir jaunimo poreikiai; optimizuotas miesto bendrojo ugdymo įstaigų tinklas; optimizuotas miesto ikimokyklinio ugdymo įstaigų tinklas</t>
  </si>
  <si>
    <t>2.1.1.2.</t>
  </si>
  <si>
    <t>Užtikrinti aukštą ugdymo įstaigų darbuotojų kompetenciją, vykstant pedagoginio personalo kaitai</t>
  </si>
  <si>
    <t>2.1.1.3.</t>
  </si>
  <si>
    <t>2.1.1.4.</t>
  </si>
  <si>
    <t xml:space="preserve">Atnaujinti (renovuoti, rekonstruoti, remontuoti) ugdymo įstaigų pastatus, patalpas, inžinerinius tinklus ir įrenginius, neatitinkančius keliamų higienos, energetinio efektyvumo, technologinių ir saugumo reikalavimų </t>
  </si>
  <si>
    <t>Atnaujintos įstaigos pagal patvirtintą planą</t>
  </si>
  <si>
    <t>2.1.1.5.</t>
  </si>
  <si>
    <t>Atnaujinti (renovuoti, rekonstruoti, remontuoti) švietimo įstaigų sporto aikštynus, sporto bazes ir ikimokyklinio ugdymo įstaigų vaikų žaidimo aikšteles</t>
  </si>
  <si>
    <t>2.1.1.6.</t>
  </si>
  <si>
    <t>Remti švietimo, verslo ir vietinės valdžios partnerystę, orientuotą į mokinių verslumo, kūrybiškumo ir iniciatyvumo skatinimą, mokslinius tyrimus, atitinkančius Panevėžio miesto poreikius</t>
  </si>
  <si>
    <t>2.1.1.7.</t>
  </si>
  <si>
    <t xml:space="preserve">Plėsti suaugusiųjų neformaliojo švietimo paslaugas </t>
  </si>
  <si>
    <t>2.1.1.8.</t>
  </si>
  <si>
    <t>Plėtoti nuotolinį mokymą</t>
  </si>
  <si>
    <t>100 proc. besikreipiančiųjų, atitinkančių kriterijus, sudarytos sąlygos mokytis</t>
  </si>
  <si>
    <t>2.1.1.9.</t>
  </si>
  <si>
    <t>Plėtoti Panevėžio miesto ir regiono ugdymo įstaigų bendradarbiavimą su mieste esančiomis profesinėmis ir aukštosiomis mokyklomis, vietinės valdžios atstovais, organizuojant kasmetinius miesto renginius bei atnaujinant ir kuriant naujas specialybes, atitinkančias Panevėžio miesto poreikius</t>
  </si>
  <si>
    <t>2.1.2.</t>
  </si>
  <si>
    <t>Skatinti esamas ir sudaryti sąlygas reikštis naujoms jaunimo iniciatyvoms</t>
  </si>
  <si>
    <t>2.1.2.1.</t>
  </si>
  <si>
    <t>Skatinti pilietiškumą, savanorišką veiklą, bendravimą ir bendradarbiavimą, informuoti jaunimą jam aktualiais klausimais ir priimtina forma</t>
  </si>
  <si>
    <t>2.1.2.2.</t>
  </si>
  <si>
    <t>Organizuoti jaunimo iniciatyvų projektų (programų) rėmimo konkursą</t>
  </si>
  <si>
    <t>2.1.2.3.</t>
  </si>
  <si>
    <t xml:space="preserve">Nuolatinis jaunimo politikos įgyvendinimo vertinimas </t>
  </si>
  <si>
    <t>2.2.</t>
  </si>
  <si>
    <t>Didinti socialinių paslaugų kokybę ir prieinamumą</t>
  </si>
  <si>
    <t>2.2.1.</t>
  </si>
  <si>
    <t>Plėsti kokybiškas ir visiems prieinamas socialines paslaugas</t>
  </si>
  <si>
    <t>2.2.1.1.</t>
  </si>
  <si>
    <t>Vystyti socialinių paslaugų tinklą, kuris užtikrintų visų tikslinių grupių poreikius bei gerinti šių paslaugų prieinamumą</t>
  </si>
  <si>
    <t>Socialinių paslaugų prieinamumo didėjimas</t>
  </si>
  <si>
    <t>2.2.1.2.</t>
  </si>
  <si>
    <t>Panevėžio socialinių paslaugų centro veiklos plėtra</t>
  </si>
  <si>
    <t>Veikiantis dienos centras socialinės rizikos vaikams; modernizuotas Socialinės priežiūros skyrius; įsteigtas dienos socialinės globos centras suaugusiesiems su negalia ir senyvo amžiaus asmenims; modernizuotas Socialinės globos skyrius (nakvynės namai)</t>
  </si>
  <si>
    <t>2.2.1.3.</t>
  </si>
  <si>
    <t>Socialinio būsto plėtra ir kokybės gerinimas</t>
  </si>
  <si>
    <t>2.3.</t>
  </si>
  <si>
    <t>Paversti Panevėžio miestą kultūros traukos centru</t>
  </si>
  <si>
    <t>2.3.1.</t>
  </si>
  <si>
    <t>Sudaryti sąlygas miesto gyventojams, ypač jaunimui, dalyvauti kultūros ir meno veikloje, ugdyti jų kūrybiškumą ir meninę raišką</t>
  </si>
  <si>
    <t>2.3.1.1.</t>
  </si>
  <si>
    <t>Skatinti, organizuoti ir palaikyti kultūros savanorystę</t>
  </si>
  <si>
    <t>PMSA Kultūros ir meno skyrius</t>
  </si>
  <si>
    <t>2.3.1.2.</t>
  </si>
  <si>
    <t>2.3.1.3.</t>
  </si>
  <si>
    <t>Remti naujoviškas sociakultūrines iniciatyvas, susijusias su miesto mikrorajonuose gyvenančiųjų įtraukimu į kultūros kūrimą ir sklaidą</t>
  </si>
  <si>
    <t>2.3.2.</t>
  </si>
  <si>
    <t>Didinti kultūros ir meno indėlį į miesto gyvybiškumą</t>
  </si>
  <si>
    <t>2.3.2.1.</t>
  </si>
  <si>
    <t>Pritaikyti miesto viešąsias erdves kultūrinei veiklai</t>
  </si>
  <si>
    <t>2.3.2.2.</t>
  </si>
  <si>
    <t>2.3.2.3.</t>
  </si>
  <si>
    <t>PMSA Kultūros ir meno skyrius, kultūros įstaigos</t>
  </si>
  <si>
    <t>2.3.3.</t>
  </si>
  <si>
    <t>Sudaryti tinkamas sąlygas profesionalaus meno kūrybai, įkurti ir vystyti kūrybinių industrijų sektorių mieste</t>
  </si>
  <si>
    <t>2.3.3.1.</t>
  </si>
  <si>
    <t>Skirti stipendijas menininkams</t>
  </si>
  <si>
    <t>2.3.3.2.</t>
  </si>
  <si>
    <t>Remti iniciatyvas, skatinančias profesionalių menininkų įtraukimą į vietos kultūrinius projektus</t>
  </si>
  <si>
    <t>2.3.3.3.</t>
  </si>
  <si>
    <t>Parengti kūrybinių industrijų galimybių plėtros studiją ir pagal ją įgyvendinti priemones</t>
  </si>
  <si>
    <t>2.3.3.4.</t>
  </si>
  <si>
    <t>2.3.4.</t>
  </si>
  <si>
    <t>Užtikrinti, kad kultūra Panevėžyje būtų aukštos šiuolaikiškos kokybės ir išsiskirtų iš kitų miestų</t>
  </si>
  <si>
    <t>Modernizuoti kultūros įstaigų fizinę ir informacinę infrastruktūrą</t>
  </si>
  <si>
    <t>Parengtas kultūros įstaigų modernizavimo planas ir pagal jį sutvarkytos įstaigos</t>
  </si>
  <si>
    <t>2.3.4.2.</t>
  </si>
  <si>
    <t>2.3.4.3.</t>
  </si>
  <si>
    <t>Modernizuoti muziejaus ekspozicijas, diegti interaktyvius kūrybinius sprendimus ir pritaikyti įvairių socialinių bei amžiaus grupių poreikiams</t>
  </si>
  <si>
    <t>Sudaryti infrastruktūrines sąlygas miesto viešųjų bibliotekų paslaugų plėtrai ir kaitai, tenkinant sparčiai modernėjančios visuomenės poreikius, skatinant socialinę ir skaitmeninę integraciją bei neformalų gyventojų mokymąsi</t>
  </si>
  <si>
    <t>2.3.5.</t>
  </si>
  <si>
    <t>Ugdyti pilietiškumą ir patriotizmą, išsaugant kultūros paveldą, sudarant sąlygas jo pritaikymui, panaudojimui ir pažinimui</t>
  </si>
  <si>
    <t>2.3.5.1.</t>
  </si>
  <si>
    <t>Užtikrinti nekilnojamojo kultūros paveldo tvarkybą ir pritaikymą visuomenės poreikiams</t>
  </si>
  <si>
    <t>2.4.</t>
  </si>
  <si>
    <t>Sudaryti sąlygas kūno kultūros ir sporto veiklų plėtojimui</t>
  </si>
  <si>
    <t>2.4.1.</t>
  </si>
  <si>
    <t>Sistemingai skatinti profesionalaus ir mėgėjiško sporto plėtrą</t>
  </si>
  <si>
    <t>2.4.1.1.</t>
  </si>
  <si>
    <t>Skatinti miesto gyventojus dalyvauti kūno kultūros ir sporto veikloje</t>
  </si>
  <si>
    <t>Kūno kultūros ir sporto veikloje dalyvaujančių gyventojų skaičius − 6.000 per metus</t>
  </si>
  <si>
    <t>2.4.1.3.</t>
  </si>
  <si>
    <t>Sudaryti sąlygas tarptautinio lygio varžybų organizavimui mieste, organizuoti kasmetinius tradicinius ir naujus kūno kultūros ir sporto renginius</t>
  </si>
  <si>
    <t>14 suorganizuotų tarptautinio lygio varžybų; suorganizuotų kūno kultūros ir sporto renginių skaičius −  90 per metus; surengtų teminių ekspozicijų (sporto tema) skaičius − 1 per metus</t>
  </si>
  <si>
    <t>2.4.1.4.</t>
  </si>
  <si>
    <t>Skatinti miesto sporto šakų komandų dalyvavimą šalies čempionatuose</t>
  </si>
  <si>
    <t xml:space="preserve">10 dalyvaujančių komandų </t>
  </si>
  <si>
    <t>2.4.1.5.</t>
  </si>
  <si>
    <t>Skatinti kūno kultūros ir sporto klubinės sistemos plėtrą</t>
  </si>
  <si>
    <t xml:space="preserve">100 vykdančių veiklą klubų </t>
  </si>
  <si>
    <t>2.4.1.6.</t>
  </si>
  <si>
    <t>Plėtoti tarptautinį bendradarbiavimą su miestais partneriais kūno kultūros ir sporto srityje</t>
  </si>
  <si>
    <t>2.4.1.7.</t>
  </si>
  <si>
    <t>Modernizuoti, rekonstruoti, renovuoti ir plėsti Panevėžio miesto kūno kultūros ir sporto infrastruktūrą, pritaikyti ją šiuolaikiniams poreikiams</t>
  </si>
  <si>
    <t>2.4.1.8.</t>
  </si>
  <si>
    <t xml:space="preserve">Atnaujinti ir įrengti naujas sporto aikšteles viešosiose vietose </t>
  </si>
  <si>
    <t>2.5.</t>
  </si>
  <si>
    <t>Sukurti saugų ir sveiką miestą</t>
  </si>
  <si>
    <t>2.5.1.</t>
  </si>
  <si>
    <t>Prieinamos, kokybiškos ir saugios sveikatos priežiūros paslaugos kiekvienam panevėžiečiui</t>
  </si>
  <si>
    <t>2.5.1.1.</t>
  </si>
  <si>
    <t xml:space="preserve">Gerinti ir modernizuoti sveikatos priežiūros įstaigų infrastruktūrą </t>
  </si>
  <si>
    <t>2.5.1.2.</t>
  </si>
  <si>
    <t>Informacinių technologijų diegimas ir tobulinimas sveikatos priežiūros įstaigose</t>
  </si>
  <si>
    <t>2.5.2.</t>
  </si>
  <si>
    <t>Sveikos gyvensenos principų ir įgūdžių sklaida bendruomenėje</t>
  </si>
  <si>
    <t>2.5.2.1.</t>
  </si>
  <si>
    <t>Vykdyti prevencines sveikatos programas, sveikos gyvensenos mokymus, akcijas, konkursus, plėsti gyventojų informuotumą sveikatos klausimais</t>
  </si>
  <si>
    <t>2.5.2.2.</t>
  </si>
  <si>
    <t>Bendradarbiavimo plėtra tarp socialinių partnerių, visuomeninių organizacijų, sveikatos priežiūros įstaigų, miesto bendruomenių, žiniasklaidos, įgyvendinant bendrus sveikatinimo projektus</t>
  </si>
  <si>
    <t>2.5.2.3.</t>
  </si>
  <si>
    <t>Išaugęs neformalaus ugdymo (sporto)  būrelius lankančių vaikų skaičius</t>
  </si>
  <si>
    <t>2.5.2.4.</t>
  </si>
  <si>
    <t>Apsilankymų skaičius − 300 per metus</t>
  </si>
  <si>
    <t>2.5.3.</t>
  </si>
  <si>
    <t>Vykdyti priemones nusikalstamumo prevencijos srityje</t>
  </si>
  <si>
    <t>2.5.3.1.</t>
  </si>
  <si>
    <t>Vykdyti įvairias prevencines, švietėjiškas programas</t>
  </si>
  <si>
    <t>Padidėjęs saugumas mieste</t>
  </si>
  <si>
    <t>2.5.3.2.</t>
  </si>
  <si>
    <t>2.5.4.</t>
  </si>
  <si>
    <t>Atnaujinti ir plėsti efektyvias, viešąjį saugumą užtikrinančias priemones</t>
  </si>
  <si>
    <t>2.5.4.1.</t>
  </si>
  <si>
    <t>Atnaujinti ir plėsti pažeidimų fiksavimo priemonių infrastruktūrą potencialiai pavojingose miesto teritorijose</t>
  </si>
  <si>
    <t>Atnaujintos, naujai įrengtos vaizdo kameros, kitos techninės saugumo priemonės</t>
  </si>
  <si>
    <t>2.5.4.2.</t>
  </si>
  <si>
    <t>Diegti eismo saugumą didinančias priemones</t>
  </si>
  <si>
    <t>Atnaujintas, naujai įrengtas apšvietimas perėjose, greičio ribojimo kalneliai, greičio matavimo prietaisai, kitos techninės, eismo saugumą didinančios, priemonės</t>
  </si>
  <si>
    <t>2.5.4.3.</t>
  </si>
  <si>
    <t>Diegti technines saugumo priemones viešąsias paslaugas teikiančiose įstaigose</t>
  </si>
  <si>
    <t>Naujai įdiegtos saugumo priemonės viešąsias paslaugas teikiančiose įstaigose</t>
  </si>
  <si>
    <t>2.5.4.4.</t>
  </si>
  <si>
    <t>Modernizuoti miesto gyventojų perspėjimo ir informavimo sistemą</t>
  </si>
  <si>
    <t>2.5.4.5.</t>
  </si>
  <si>
    <t>PMSA, Panevėžio apskr. PGV</t>
  </si>
  <si>
    <t>2.5.4.6.</t>
  </si>
  <si>
    <t>Savivaldybės ekstremaliųjų situacijų operacijų centro patalpų įrengimas ir aprūpinimas privalomomis techninėmis priemonėmis</t>
  </si>
  <si>
    <t>Įrengtos ir aprūpintos technine įranga patalpos</t>
  </si>
  <si>
    <t>2.5.4.7.</t>
  </si>
  <si>
    <t>Įkurti koordinacinę tarybą, kuri koordinuotų ir vykdytų visas saugaus miesto veiklos kryptis</t>
  </si>
  <si>
    <t>Įkurta koordinacinė taryba; pasiektas „saugios savivaldybės“ indeksas</t>
  </si>
  <si>
    <t>2.6.</t>
  </si>
  <si>
    <t>Didinti savivaldybės valdymo efektyvumą ir teikiamų viešųjų paslaugų kokybę</t>
  </si>
  <si>
    <t>2.6.1.</t>
  </si>
  <si>
    <t>Didinti savivaldybės išteklių valdymo efektyvumą</t>
  </si>
  <si>
    <t>2.6.1.1.</t>
  </si>
  <si>
    <t>Organizuoti specializuotus administracijos darbuotojų ir politikų mokymus pagal tikslines grupes</t>
  </si>
  <si>
    <t>Suorganizuotų mokymų skaičius: tarybos nariams − ≥ 6, administracijos darbuotojams − 70;                                                                                                                                                                                                                                                                                                                                                                                                                                                                                                                                                                                                                asmenų, kėlusių kvalifikaciją, skaičius: 31 tarybos narys, 150 administracijos darbuotojų</t>
  </si>
  <si>
    <t>2.6.1.2.</t>
  </si>
  <si>
    <t>Rengti, atnaujinti ir įgyvendinti strateginio planavimo dokumentus</t>
  </si>
  <si>
    <t>Parengtas,  atnaujinamas ir įgyvendinamas ilgalaikis plėtros strateginis planas; kiekvienais metais rengiami ir įgyvendinami strateginiai veiklos planai</t>
  </si>
  <si>
    <t>2.6.1.3.</t>
  </si>
  <si>
    <t>Rengti, atnaujinti ir įgyvendinti teritorijų planavimo dokumentus</t>
  </si>
  <si>
    <t>Rengiami, atnaujinami ir įgyvendinami teritorijų planavimo dokumentai</t>
  </si>
  <si>
    <t>2.6.2.</t>
  </si>
  <si>
    <t>Sudaryti sąlygas išmaniajam miestui sukurti</t>
  </si>
  <si>
    <t>2.6.2.1.</t>
  </si>
  <si>
    <t>2.6.2.2.</t>
  </si>
  <si>
    <t>2.6.2.3.</t>
  </si>
  <si>
    <t>2.6.2.4.</t>
  </si>
  <si>
    <t>Plėtoti įdiegtas informacines sistemas, modernizuojant viešąjį administravimą</t>
  </si>
  <si>
    <t>Įdiegtos 6  informacinės sistemos</t>
  </si>
  <si>
    <t>2.6.2.5.</t>
  </si>
  <si>
    <t xml:space="preserve">Sukurti naujas išmanaus miesto priemones </t>
  </si>
  <si>
    <t xml:space="preserve">8 išmanaus miesto priemonės </t>
  </si>
  <si>
    <t>2.6.3.</t>
  </si>
  <si>
    <t>NVO veiklos plėtojimas ir iniciatyvų skatinimas</t>
  </si>
  <si>
    <t>2.6.3.1.</t>
  </si>
  <si>
    <t>Plėtoti nevyriausybinių organizacijų tinklą, skatinti šių organizacijų veiklą</t>
  </si>
  <si>
    <t>Teikiama parama nevyriausybinėms organizacijoms – paremtų projektų skaičius, gavėjų skaičius</t>
  </si>
  <si>
    <t>2.6.3.2</t>
  </si>
  <si>
    <t>Palaikyti esamus ir kurti naujus teritorinių bendruomenių centrus</t>
  </si>
  <si>
    <t>Bendruomenių centrų skaičius</t>
  </si>
  <si>
    <t>2.6.3.3.</t>
  </si>
  <si>
    <t>3.</t>
  </si>
  <si>
    <t>III PRIORITETAS</t>
  </si>
  <si>
    <t>DARNI MIESTO TERITORIJŲ IR INFRASTRUKTŪROS PLĖTRA</t>
  </si>
  <si>
    <t>3.1.</t>
  </si>
  <si>
    <t>Modernizuoti ir plėsti miesto inžinerinę infrastruktūrą</t>
  </si>
  <si>
    <t>3.1.1.</t>
  </si>
  <si>
    <t>Atnaujinti ir plėsti vandens tiekimo ir nuotekų tvarkymo infrastruktūrą</t>
  </si>
  <si>
    <t>3.1.1.1.</t>
  </si>
  <si>
    <t>Vandentiekio tinklų būklės tyrimas, renovacijos plano sudarymas, investicijų poreikio įvertinimas, projekto realizacija</t>
  </si>
  <si>
    <t>Vandens nuostoliai tinkluose dėl nutekėjimų − ≤ 18 proc.</t>
  </si>
  <si>
    <t>3.1.1.2.</t>
  </si>
  <si>
    <t>Naujų vandentiekio ir nuotekų tinklų statyba</t>
  </si>
  <si>
    <t>Užtikrinti, kad daugiau kaip 95 proc. gyventojų būtų aprūpinti viešojo vandens tiekėjo tiekiamu vandeniu ir teikiamomis nuotekų tvarkymo paslaugomis</t>
  </si>
  <si>
    <t>3.1.1.3</t>
  </si>
  <si>
    <t>Geriamojo vandens kokybės gerinimo įrenginių rekonstrukcija</t>
  </si>
  <si>
    <t>Geriamojo vandens kokybė atitinka Lietuvos higienos normos HN 24:2003 reikalavimus</t>
  </si>
  <si>
    <t>3.1.1.4.</t>
  </si>
  <si>
    <t>Nuotekų tinklų būklės tyrimas, renovacijos plano sudarymas, investicijų poreikio įvertinimas, projekto realizacija</t>
  </si>
  <si>
    <t>Infiltracija − &lt; 36 proc.</t>
  </si>
  <si>
    <t>3.1.2.</t>
  </si>
  <si>
    <t>Atnaujinti ir plėsti energetikos infrastruktūrą</t>
  </si>
  <si>
    <t>Panevėžio miesto rajoninės katilinės RK-1 modernizavimas, įvedant į eksploataciją pirmą 12 MW šiluminės galios biokuro katilą</t>
  </si>
  <si>
    <t>3.1.2.3.</t>
  </si>
  <si>
    <t>Šilumos tinklų trasų būklės tyrimas įvertinant vamzdynų būklę (terminės savybės, pralaidumas, hidrauliniai nuostoliai)</t>
  </si>
  <si>
    <t xml:space="preserve">Atliktas šilumos tinklų trasų būklės tyrimas </t>
  </si>
  <si>
    <t>3.1.2.4.</t>
  </si>
  <si>
    <t>3.1.2.6.</t>
  </si>
  <si>
    <t>Miesto daugiabučių renovacija</t>
  </si>
  <si>
    <t>3.1.2.7.</t>
  </si>
  <si>
    <t xml:space="preserve">Remti atsinaujinančių energijos išteklių naudojimo, energijos vartojimo efektyvumo didinimo priemones viešuosiuose pastatuose ir daugiabučiuose namuose </t>
  </si>
  <si>
    <t>Parengta savivaldybės atsinaujinančių energijos išteklių plėtros finansavimo programa</t>
  </si>
  <si>
    <t>3.2.</t>
  </si>
  <si>
    <t>Išsaugoti ir gerinti aplinkos kokybę</t>
  </si>
  <si>
    <t>3.2.1.</t>
  </si>
  <si>
    <t>Numatyti ir vykdyti aplinką tausojančias priemones</t>
  </si>
  <si>
    <t>3.2.1.1.</t>
  </si>
  <si>
    <t>3.2.1.2.</t>
  </si>
  <si>
    <t>Didinti rūšiavimo ir kompostavimo galimybes Panevėžio mieste</t>
  </si>
  <si>
    <t>3.2.1.3.</t>
  </si>
  <si>
    <t>Vykdyti aplinkos taršos mažinimo priemones</t>
  </si>
  <si>
    <t>3.2.1.4.</t>
  </si>
  <si>
    <t>3.2.2.</t>
  </si>
  <si>
    <t>Sudaryti prielaidas ekologinio transporto plėtrai</t>
  </si>
  <si>
    <t>3.2.2.1.</t>
  </si>
  <si>
    <t>3.3.</t>
  </si>
  <si>
    <t>Modernizuoti ir plėsti susisiekimo infrastruktūrą</t>
  </si>
  <si>
    <t>3.3.1.</t>
  </si>
  <si>
    <t>Gerinti susisiekimo infrastruktūros tinklą</t>
  </si>
  <si>
    <t>3.3.1.1.</t>
  </si>
  <si>
    <t>3.3.1.2.</t>
  </si>
  <si>
    <t>3.3.2.</t>
  </si>
  <si>
    <t>Gerinti viešojo transporto sistemos infrastruktūrą ir efektyvumą</t>
  </si>
  <si>
    <t>3.3.2.1.</t>
  </si>
  <si>
    <t>Tobulinti Panevėžio miesto viešojo keleivinio transporto maršrutų tinklą</t>
  </si>
  <si>
    <t>Optimizuojamas viešojo keleivinio transporto maršrutų tinklas</t>
  </si>
  <si>
    <t>3.3.2.4.</t>
  </si>
  <si>
    <t>Diegti naujas Panevėžio miesto viešojo keleivinio transporto keleivių informavimo priemones</t>
  </si>
  <si>
    <t>Įdiegtų viešojo keleivinio transporto informavimo priemonių skaičius − ≥ 1</t>
  </si>
  <si>
    <t>3.4.</t>
  </si>
  <si>
    <t>Atnaujinti ir plėsti miesto viešųjų erdvių infrastruktūrą</t>
  </si>
  <si>
    <t>3.4.1.</t>
  </si>
  <si>
    <t>Kompleksiškai sutvarkyti miesto viešąsias erdves bei atnaujinti/sukurti poilsio ir rekreacinių zonų infrastruktūrą</t>
  </si>
  <si>
    <t>3.4.1.6.</t>
  </si>
  <si>
    <t>3.4.2.</t>
  </si>
  <si>
    <t>3.4.2.1</t>
  </si>
  <si>
    <t xml:space="preserve">Parengti miesto centrinės dalies urbanistinio atnaujinimo koncepciją su detaliomis vizualizacijomis </t>
  </si>
  <si>
    <t>3.4.2.3.</t>
  </si>
  <si>
    <t>Patikslinti miesto centrinės dalies vystymui reikalingus teritorijų planavimo dokumentus</t>
  </si>
  <si>
    <t>Patikslinti teritorijų planavimo dokumentai</t>
  </si>
  <si>
    <t>Planuota</t>
  </si>
  <si>
    <t xml:space="preserve">II PRIORITETAS
KOKYBIŠKŲ GYVENIMO SĄLYGŲ IR AUKŠTOS SOCIALINĖS GEROVĖS KŪRIMAS
</t>
  </si>
  <si>
    <t xml:space="preserve">Tikslas 
Užtikrinti aukštą švietimo paslaugų kokybę ir skatinti jaunimo užimtumą
</t>
  </si>
  <si>
    <t>+</t>
  </si>
  <si>
    <t>-</t>
  </si>
  <si>
    <t>Sukurta bendradarbiavimo struktūra; bendrų savivaldybės ir verslo iniciatyvų skaičius</t>
  </si>
  <si>
    <t xml:space="preserve">Įgyvendintų priemonių skaičius (vnt.); </t>
  </si>
  <si>
    <t xml:space="preserve">surinktų bešeimininkių atliekų kiekis (t); </t>
  </si>
  <si>
    <t xml:space="preserve">surinktų gatvių valymo atliekų kiekis (t); </t>
  </si>
  <si>
    <t>Panevėžio mieste besimokantiems mokiniams sudarytos sąlygos mokytis nuotoliniu būdu 100 proc. Norint užtikrinti nuotolinį mokymąsi išvykusiems į užsienį,   reikalinga atnaujinti atitinkamą IT bazę ir programų parengimą. Priemonę planuojama vykdyti nuo 2018 m.</t>
  </si>
  <si>
    <t xml:space="preserve">Parengtas nekilnojamojo kultūros paveldo objektų eiliškumo tvarkymo planas ir pagal jį tvarkomi objektai: </t>
  </si>
  <si>
    <t>Kiekvienais metais atnaujinamas  Panevėžio miesto veiklos planas</t>
  </si>
  <si>
    <t>Viso lėšų</t>
  </si>
  <si>
    <t>I PRIORITETAS. PANEVĖŽIO KONKURENCINIO (METROPOLINIO) POTENCIALO STIPRINIMAS</t>
  </si>
  <si>
    <t>Planuota priemonių</t>
  </si>
  <si>
    <t>Įgyvendinta priemonių</t>
  </si>
  <si>
    <t>II PRIORITETAS. KOKYBIŠKŲ GYVENIMO SĄLYGŲ IR AUKŠTOS SOCIALINĖS GEROVĖS KŪRIMAS</t>
  </si>
  <si>
    <t>III PRIORITETAS.  DARNI MIESTO TERITORIJŲ IR INFRASTRUKTŪROS PLĖTRA</t>
  </si>
  <si>
    <t>Nevykdoma priemonių</t>
  </si>
  <si>
    <t xml:space="preserve">Pagal skiriamą finasavimą įrengtos vaizdo kameros švietimo, sveikatos ir kitose įstaigose </t>
  </si>
  <si>
    <t>IŠ VISO (VISOS PRIEMONĖS)</t>
  </si>
  <si>
    <t>Vykdoma (arba iš dalies vykdoma) priemonių</t>
  </si>
  <si>
    <t>Vykdoma (arba iš dalies  vykdoma) priemonių</t>
  </si>
  <si>
    <t>Atlikta darbų,  tūkst. Eurų</t>
  </si>
  <si>
    <t>Finansavimo šaltiniai, tūkst.Eurų</t>
  </si>
  <si>
    <t>Finansavimo šaltiniai, tūkst. Eurų</t>
  </si>
  <si>
    <t>Atlikta darbų, tūkst. Eurų</t>
  </si>
  <si>
    <t>16,7 proc.</t>
  </si>
  <si>
    <t xml:space="preserve">1.3.3.1 ir 1.3.3.2 priemonės bus vykdomos per 2014-2020 m. ES SF periodą. Suplanuoti projektai „Teritorijos prie „Ekrano“ marių (prie J. Biliūno g.) konversija, pritaikant ją aktyviam poilsiui, užimtumui ir vietos verslo skatinimui“, kurį įgyvendinus bus siūlomi aktyvaus poilsio produktai.  Rengiami ir planuojami įgyvendinti projektai „Panevėžio miesto dailės galerijos aktualizavimas“ (2017-2019 m.), „Moigių namų pastatų komplekso modernizavimas ir pritaikymas visuomenės poreikiams“ (2017-2019). </t>
  </si>
  <si>
    <t xml:space="preserve">Savivaldybės teritorijoje yra 19 centralizuoto valdymo elektros sirenų, kurios dengia 72,37 miesto teritorijos.
Iki 2020 metų planuojamas  100% Savivaldybės teritorijos dengiamumas. 
2015 m. lėšų skirta nebuvo. 
</t>
  </si>
  <si>
    <t>Vykdomas Molainių buvusių filtracijos laukų teritorijos dirvožemio, požeminio bei paviršinio vandens monitoringas</t>
  </si>
  <si>
    <t>surinktų naudotų automobilio padangų, iš miesto bendrojo naudojimo teritorijų, kiekis (t)</t>
  </si>
  <si>
    <t>UAB ,,Aukštaitijos vandenys"</t>
  </si>
  <si>
    <t>AB ,,Panevėžio energija"</t>
  </si>
  <si>
    <t>Atliekų kiekis tvarkomas pagal skirtą finansavmą. Todėl faktiniai rodikliai skiriasi nuo planinių.</t>
  </si>
  <si>
    <t>PRIEMONIŲ ĮGYVENDINIMO LYGIO RODIKLIAI UŽ 2016 M.
IŠ VISO (VISI PRIORITETAI)</t>
  </si>
  <si>
    <t>2016 m.</t>
  </si>
  <si>
    <t>2016 metai</t>
  </si>
  <si>
    <t>Remti  įmonių plėtrą, teikti lengvatas naujai steigiamoms įmonėms</t>
  </si>
  <si>
    <t>Paremtos įmonės (skaičius per metus)</t>
  </si>
  <si>
    <t>PMSA Miesto plėtros skyrius</t>
  </si>
  <si>
    <t>1.1.1.3.</t>
  </si>
  <si>
    <t>Išplėsti Panevėžio mechatronikos centro infrastruktūrą ir veiklą iki regioninio mokslinių bei taikomųjų tyrimų centro, orientuoto į regiono pramonės ir verslo poreikius</t>
  </si>
  <si>
    <t>Laboratorijų komplektavimas trūkstama įranga; ≤15 nuolatinių darbo vietų mokslo darbuotojams sukūrimas; naujų produktų ar technologijų komercializavimas</t>
  </si>
  <si>
    <t xml:space="preserve">Panevėžio mechatronikos centras, KTU
Panevėžio technologijų ir verslo fakultetas, PMTP, Panevėžio kolegija
</t>
  </si>
  <si>
    <t>Plėsti Panevėžio mokslo ir technologijų parko infrastruktūrą</t>
  </si>
  <si>
    <t>1.1.1.4.</t>
  </si>
  <si>
    <t>Įkurtas atskiras padalinys Panevėžio mokslo ir technologijų parke</t>
  </si>
  <si>
    <t>PMTP</t>
  </si>
  <si>
    <t>1.1.1.5.</t>
  </si>
  <si>
    <t>Įrengti ir pritaikyti gyventojų ir verslo reikmėms atsinaujinančių energijos šaltinių demonstracinę laboratoriją</t>
  </si>
  <si>
    <t>Įrengta atsinaujinančių energijos šaltinių demonstracinė laboratorija</t>
  </si>
  <si>
    <t xml:space="preserve">Panevėžio kolegija, KTU
Panevėžio technologijų ir verslo fakultetas
</t>
  </si>
  <si>
    <t>UAB „Panevėžio laisvoji ekonominė zona“, PMSA Miesto plėtros, Komunikacijos skyriai</t>
  </si>
  <si>
    <t>Administracinės naštos mažinimas, procedūrų paprastinimas, paslaugų ir asmenų aptarnavimo kokybės gerinimas</t>
  </si>
  <si>
    <t xml:space="preserve">PMSA </t>
  </si>
  <si>
    <t>1.1.2.6.</t>
  </si>
  <si>
    <t>Sutvarkyti J. Janonio gatvės (nuo žiedo iki Vakarinės g.) prieigas</t>
  </si>
  <si>
    <t xml:space="preserve">Sutvarkytos J. Janonio gatvės (nuo žiedo iki Vakarinės g.) prieigos </t>
  </si>
  <si>
    <t>PMSA Miesto infrastruktūros, Strateginio planavimo, investicijų ir biudžeto skyriai</t>
  </si>
  <si>
    <t>Sudaryti sąlygas ir galimybes įrengti Panevėžio geležinkelio krovinių regioninį terminalą (logistikos centrą) prie „Rail Baltica“ vėžės, atlikti reikiamus lobistinius veiksmus aktualiems klausimams spręsti</t>
  </si>
  <si>
    <t>Parengta galimybių studija „Panevėžio geležinkelio krovinių regioninio terminalo (logistikos centro) prie „Rail Baltica“ įrengimas“</t>
  </si>
  <si>
    <t>2016 m. baigta rengti galimybių studija „Panevėžio geležinkelio krovinių regioninio terminalo (logistikos centro prie „Rail Baltica") įrengimas"</t>
  </si>
  <si>
    <t>Skatinti įmonių įsijungimą į miesto, nacionalinius klasterius</t>
  </si>
  <si>
    <t xml:space="preserve"> ≥ 5 proc. padidėjęs bendras įmonių skaičius mieste</t>
  </si>
  <si>
    <t xml:space="preserve">PMSA Miesto plėtros, Komunikacijos skyriai,
PPAR
</t>
  </si>
  <si>
    <t>Informacijos sklaida spaudoje, internete (skaičius); pasidalinta sėkmės istorijomis</t>
  </si>
  <si>
    <t>PMSA Miesto plėtros, Komunikacijos skyriai</t>
  </si>
  <si>
    <t>Organizuotos mugės ir konferencijos; išleisti leidiniai</t>
  </si>
  <si>
    <t>PMSA Miesto plėtros, Strateginio planavimo, investicijų ir biudžeto, Komunikacijos  skyriai, PPAR</t>
  </si>
  <si>
    <t>Apibrėžti miesto identitetą, numatyti ir įgyvendinti jam paryškinti reikalingą infrastruktūrą, komunikacines priemones</t>
  </si>
  <si>
    <t>Sukurtas Panevėžio miesto logotipas, parengtas jo vadovas, naudojimo taisyklės; pastatytas miesto simbolis; parengtas kasmetinis miesto rinkodaros planas, įgyvendinamos priemonės; parengtos vizualios ir kitos komunikacinės priemonės, akcentuojančios miesto įvaizdžio gerinimą; atliktos apklausos; parengta visuomenės dalyvavimo kraštovaizdžio formavime programa; įgyvendintas projektas „Interaktyvaus informacinio terminalo turistams įrengimas Panevėžio miesto centrinėje dalyje“</t>
  </si>
  <si>
    <t xml:space="preserve">PMSA 
Komunikacijos, Teritorijų planavimo ir architektūros skyriai
</t>
  </si>
  <si>
    <t>Numatyti ir taikyti priemones, skatinančias Panevėžio miesto kultūros, sporto, jaunimo organizacijų atstovus aktyviai dalyvauti formuojant Panevėžio miesto, kaip patrauklaus kasdieniam gyvenimui, įvaizdį</t>
  </si>
  <si>
    <t>Įgyvendintos bendros priemonės, iniciatyvos</t>
  </si>
  <si>
    <t>PMSA Kultūros ir meno, Sporto, Švietimo ir jaunimo reikalų, Komunikacijos skyriai, AJC</t>
  </si>
  <si>
    <t xml:space="preserve">Panevėžio TIC, PMSA Komunikacijos skyrius </t>
  </si>
  <si>
    <t>Panevėžio TIC, PMSA Komunikacijos,  Miesto plėtros, Kultūros ir meno, Sporto skyriai</t>
  </si>
  <si>
    <t>Uždavinys
Didinti švietimo sektoriaus efektyvumą, gerinti paslaugų kokybę ir prieinamumą</t>
  </si>
  <si>
    <t>PMSA Švietimo ir jaunimo reikalų skyrius</t>
  </si>
  <si>
    <t>Atestuotų mokytojo metodininko ir mokytojo eksperto kvalifikacijai skaičius − 15 mokytojų per metus</t>
  </si>
  <si>
    <t>PMSA Švietimo ir jaunimo reikalų skyrius, PŠC</t>
  </si>
  <si>
    <t>PMSA Švietimo ir jaunimo reikalų, Miesto infrastruktūros skyriai</t>
  </si>
  <si>
    <t>PMSA Sporto, Švietimo ir jaunimo reikalų, Miesto infrastruktūros skyriai</t>
  </si>
  <si>
    <t>Įgyvendintos verslumo, kūrybiškumo ir iniciatyvumo skatinimo programos, projektai ir tyrimai; teikiamos mokslinės paslaugos verslui; suorganizuotos technologinės pamokos gimnazijų ir progimnazijų mokiniams; įsteigta jaunojo mokslininko premija</t>
  </si>
  <si>
    <t xml:space="preserve">PMSA Švietimo ir jaunimo reikalų skyrius, Panevėžio verslo subjektai, KTU
Panevėžio technologijų ir verslo fakultetas, Panevėžio kolegija, PMTP
</t>
  </si>
  <si>
    <t>Paskirtas arba įsteigtas koordinatoriaus etatas, PŠC vykdomų programų skaičius – ne mažiau kaip 10</t>
  </si>
  <si>
    <t xml:space="preserve">PŠC, PPAR, KTU Panevėžio technologijų ir verslo fakultetas, Panevėžio kolegija, PMSA Švietimo ir jaunimo reikalų skyrius </t>
  </si>
  <si>
    <t>Naujos specialybės; didėjantis studentų, besimokančių pagal naujas adaptuotas programas, skaičius; organizuojami renginiai</t>
  </si>
  <si>
    <t>PMSA Švietimo ir jaunimo reikalų skyrius, švietimo įstaigos, profesinės mokyklos, KTU Panevėžio technologijų ir verslo fakultetas, Panevėžio kolegija, verslo asocijuotos struktūros</t>
  </si>
  <si>
    <t>2.1.1.10.</t>
  </si>
  <si>
    <t>Parengti ir įgyvendinti jaunų pedagogų pritraukimo į miesto ugdymo įstaigas programą</t>
  </si>
  <si>
    <t>Pritaikyti pastatą, esantį Nemuno g. 33, Panevėžyje, KTU Panevėžio technologijų ir verslo fakulteto veiklai</t>
  </si>
  <si>
    <t>Sukurta programa; Ugdymo įstaigose jaunų įsidarbinusių pedagogų skaičiaus augimas kasmet</t>
  </si>
  <si>
    <t>Pritaikytas pastatas, esantis Nemuno g. 33, Panevėžyje, KTU Panevėžio technologijų ir verslo fakulteto veiklai</t>
  </si>
  <si>
    <t xml:space="preserve">KTU
Panevėžio technologijų ir verslo fakultetas
</t>
  </si>
  <si>
    <t xml:space="preserve">Veikianti jaunimo informavimo sistema; jaunimo organizacijų veikloje dalyvaujančio jaunimo dalis, nuo bendro jaunimo skaičiaus − 30 proc.; 10 bendrų jaunimo ir miesto savivaldos renginių </t>
  </si>
  <si>
    <t xml:space="preserve">PMSA Švietimo ir jaunimo reikalų skyrius, AJC, Panevėžio jaunimo organizacijų sąjunga „Apskritasis stalas“, Jaunimo reikalų taryba </t>
  </si>
  <si>
    <t>Finansuotų projektų skaičius (ne mažiau kaip 10 per metus)</t>
  </si>
  <si>
    <t xml:space="preserve">Atlikti 3 jaunimo poreikių tyrimai (apklausos)  </t>
  </si>
  <si>
    <t>PMSA Švietimo ir jaunimo reikalų skyrius, AJC, Panevėžio jaunimo organizacijų sąjunga „Apskritasis stalas“</t>
  </si>
  <si>
    <t xml:space="preserve">2.1.2.4. </t>
  </si>
  <si>
    <t>Atsižvelgiant į atliekamus tyrimus ir dialogą su jaunimo organizacijomis, formuoti palankią aplinką, skatinančią jaunimą pasilikti Panevėžio mieste ir realizuoti savo idėjas</t>
  </si>
  <si>
    <t xml:space="preserve">Įkurtas atviras jaunimo centras; 
3 veikiančios atviros jaunimo erdvės 
</t>
  </si>
  <si>
    <t>PMSA Švietimo ir jaunimo reikalų skyrius, AJC</t>
  </si>
  <si>
    <t>PMSA Socialinių reikalų skyrius, socialinių paslaugų įstaigos</t>
  </si>
  <si>
    <t>PMSA Socialinių reikalų skyrius, Panevėžio socialinių paslaugų centras</t>
  </si>
  <si>
    <t>Patenkintas būsto poreikis ­−  ≥ 3,5 proc.</t>
  </si>
  <si>
    <t>PMSA Socialinių reikalų,  Strateginio planavimo, investicijų ir biudžeto skyriai</t>
  </si>
  <si>
    <t>2.2.1.5.</t>
  </si>
  <si>
    <t>2.2.1.6.</t>
  </si>
  <si>
    <t>2.2.1.7.</t>
  </si>
  <si>
    <t>Jaunuolių dienos centro plėtra</t>
  </si>
  <si>
    <t>Parengti ir vykdyti veiksmų planą pereiti nuo institucinės globos prie šeimoje ir bendruomenėje teikiamų paslaugų neįgaliems ir likusiems be tėvų globos vaikams Panevėžio mieste</t>
  </si>
  <si>
    <t xml:space="preserve">Deinstitucionalizuotų paslaugų bendruomenėje sukūrimas neįgaliems suaugusiems asmenims, turintiems proto ir (ar) psichikos negalią, ir senyvo amžiaus asmenims </t>
  </si>
  <si>
    <t>20 naujų paslaugų gavėjų</t>
  </si>
  <si>
    <t>Parengtas ir vykdomas veiksmų planas</t>
  </si>
  <si>
    <t>Apsaugoto būsto: butų ir grupinio gyvenimo namų, kartų namų įkūrimas</t>
  </si>
  <si>
    <t>PMSA Socialinių reikalų skyrius, Jaunuolių dienos centras</t>
  </si>
  <si>
    <t>PMSA Socialinių reikalų skyrius, Socialinių paslaugų centras</t>
  </si>
  <si>
    <t xml:space="preserve">PMSA Socialinių reikalų skyrius, NVO, Viešosios įstaigos </t>
  </si>
  <si>
    <t>Į kultūros ir meno veiklą įtrauktų savanorių skaičius; savanorių pagalba suorganizuotų renginių skaičius (ne mažiau nei 2 renginiai per metus)</t>
  </si>
  <si>
    <t>PMSA Kultūros ir meno, Švietimo ir jaunimo reikalų skyriai, AJC</t>
  </si>
  <si>
    <t>Remti kūrybiškumo ugdymo mieste projektus</t>
  </si>
  <si>
    <t>PMSA Kultūros ir meno, Švietimo ir jaunimo reikalų skyriai</t>
  </si>
  <si>
    <t xml:space="preserve">Paremtų projektų skaičius (ne mažiau nei 2 projektai per metus) </t>
  </si>
  <si>
    <t>Paremtų projektų skaičius (ne mažiau nei 2 projektai per metus)</t>
  </si>
  <si>
    <t>Viešosiose erdvėse suorganizuotų renginių skaičius (ne mažiau nei 20 renginių per metus)</t>
  </si>
  <si>
    <t>Viešųjų erdvių, kuriose įrengtos šiuolaikinio meno instaliacijos, skaičius (ne mažiau nei 5 instaliacijos kas 2 metai)</t>
  </si>
  <si>
    <t xml:space="preserve">PMSA Kultūros ir meno, Miesto infrastruktūros skyriai </t>
  </si>
  <si>
    <t>Remti viešosiose miesto erdvėse organizuojamus išskirtinius renginius, kurie teikia miestui didelį gyvybingumą, gerina miesto įvaizdį vietiniu, nacionaliniu ir tarptautiniu lygiu</t>
  </si>
  <si>
    <t>Paremtų renginių skaičius (ne mažiau nei 14 renginių per metus)</t>
  </si>
  <si>
    <t>PMSA Kultūros ir meno, Sporto  skyriai</t>
  </si>
  <si>
    <t xml:space="preserve">Kasmet plėtoti menininkų, kultūros specialistų keitimąsi patirtimi su miestais partneriais  </t>
  </si>
  <si>
    <t>Įgyvendintų projektų skaičius (ne mažiau nei 2 projektai per metus)</t>
  </si>
  <si>
    <t>PMSA Komunikacijos, Kultūros ir meno skyriai</t>
  </si>
  <si>
    <t>Stipendiją gavusių menininkų skaičius per metus (ne mažiau nei 7 menininkai per metus)</t>
  </si>
  <si>
    <t>Paremtų projektų skaičius (ne mažiau nei 6 projektai per metus)</t>
  </si>
  <si>
    <t xml:space="preserve">Įvykdytos kūrybinės dirbtuvės, įgyvendinti projektai, idėjų konkursai </t>
  </si>
  <si>
    <t>PMSA Kultūros ir meno, Teritorijų planavimo ir architektūros skyriai</t>
  </si>
  <si>
    <t xml:space="preserve">Nuosekliai ir planingai remti mieste vykstančius tarptautinius profesionaliojo meno festivalius </t>
  </si>
  <si>
    <t>Paremtų tarptautinių profesionaliojo meno festivalių skaičius (ne mažiau nei 5 festivaliai per metus)</t>
  </si>
  <si>
    <t>Modernizuotos ekspozicijos</t>
  </si>
  <si>
    <t>PMSA Kultūros ir meno skyrius, Panevėžio kraštotyros muziejus</t>
  </si>
  <si>
    <t>Modernizuotos bibliotekos</t>
  </si>
  <si>
    <t>PMSA Kultūros ir meno skyrius, Panevėžio miesto savivaldybės viešoji biblioteka</t>
  </si>
  <si>
    <t>1. Panevėžio miesto dailės galerijos pastato aktualizavimas</t>
  </si>
  <si>
    <t>2. Moigių namų pastatų komplekso modernizavimas ir pritaikymas visuomenės poreikiams</t>
  </si>
  <si>
    <t xml:space="preserve"> 3. Poeto J.Čerkeso-Besparnio sodybos sutvarkymas</t>
  </si>
  <si>
    <t>4. Panevėžio J. Balčikonio gimnazijos palėpių įrengimas</t>
  </si>
  <si>
    <t xml:space="preserve">5. Panevėžio V.Žemkalnio gimnazijos senojo pastato sutvarkymas </t>
  </si>
  <si>
    <t>6. Panevėžio miesto kapinių tvarkymas</t>
  </si>
  <si>
    <t>7. Miesto istorinėje dalyje esančių gatvių tvarkyba</t>
  </si>
  <si>
    <t>PMSA Teritorijų planavimo ir architektūros,  Miesto infrastruktūros, Strateginio planavimo, investicijų ir biudžeto skyriai</t>
  </si>
  <si>
    <t>PMSA Sporto skyrius</t>
  </si>
  <si>
    <t xml:space="preserve">PMSA Sporto skyrius,
BĮ Kūno kultūros ir sporto centras
</t>
  </si>
  <si>
    <t>PMSA Sporto skyrius,
BĮ Kūno kultūros ir sporto centras</t>
  </si>
  <si>
    <t>2 įvykę bendri renginiai per metus</t>
  </si>
  <si>
    <t>atnaujinti objektai;  naujai pastatyti objektai</t>
  </si>
  <si>
    <t xml:space="preserve"> atnaujintos,  naujai įrengtos sporto aikštelės </t>
  </si>
  <si>
    <t>PMSA Socialinių reikalų skyrius, sveikatos priežiūros įstaigos</t>
  </si>
  <si>
    <t>Įdiegtos ir patobulintos informacinės technologijos sveikatos priežiūros įstaigose</t>
  </si>
  <si>
    <t xml:space="preserve">Vykdomi ir įgyvendinami programos ir projektai </t>
  </si>
  <si>
    <t>PMSA Socialinių reikalų skyrius, sveikatos priežiūros, švietimo įstaigos, VSB</t>
  </si>
  <si>
    <t>Bendradarbiavimo pagrindu įgyvendinti projektai</t>
  </si>
  <si>
    <t>PMSA Socialinių reikalų skyrius, VSB, sveikatos priežiūros įstaigos, NVO</t>
  </si>
  <si>
    <t xml:space="preserve">Vaikų ir jaunimo fizinio aktyvumo didinimas per neformaliojo ugdymo būrelius </t>
  </si>
  <si>
    <t>PMSA Švietimo ir jaunimo reikalų, Sporto skyriai</t>
  </si>
  <si>
    <t>Užtikrinti „Žalos mažinimo kabineto“ veiklą ir užtikrinti tęstinumą</t>
  </si>
  <si>
    <t>PMSA Socialinių reikalų skyrius</t>
  </si>
  <si>
    <t xml:space="preserve">PMSA Švietimo ir jaunimo reikalų skyrius,  Panevėžio apskr. VPK </t>
  </si>
  <si>
    <t>Tarpžinybinio bendradarbiavimo priemonių skaičius (pasitarimai, atlikti bendri patikrinimai), informacijos teikimas saugumo temomis miesto bendruomenei</t>
  </si>
  <si>
    <t xml:space="preserve">Stiprinti tarpžinybinį bendradarbiavimą fiksuojant ir forminant teisės aktų pažeidimus, skatinti miesto bendruomenėje saugios kaimynystės principus ir iniciatyvas </t>
  </si>
  <si>
    <t>PMSA Teisės ir viešosios tvarkos skyrius, Panevėžio apskr. VPK</t>
  </si>
  <si>
    <t>PMSA Miesto infrastruktūros skyrius, Panevėžio apskr. VPK</t>
  </si>
  <si>
    <t>PMSA Miesto infrastruktūros skyrius, Panevėžio apskr. VPK, švietimo, kultūros, sveikatos priežiūros, socialinių paslaugų įstaigos</t>
  </si>
  <si>
    <t>Modernizuota centrinio valdymo elektros sirenų sistema. Savivaldybės teritorijos dengiamumas – 100 %</t>
  </si>
  <si>
    <t xml:space="preserve">Prisijungti prie Gyventojų perspėjimo ir informavimo sistemos </t>
  </si>
  <si>
    <t>Prisijungta prie Gyventojų perspėjimo ir informavimo sistemos</t>
  </si>
  <si>
    <t>PMSA Teisės ir viešosios tvarkos skyrius, koordinacinė taryba</t>
  </si>
  <si>
    <t>PMSA Vidaus administravimo skyrius</t>
  </si>
  <si>
    <t>PMSA Strateginio planavimo, investicijų ir biudžeto skyrius</t>
  </si>
  <si>
    <t>PMSA Teritorijų planavimo ir architektūros skyrius</t>
  </si>
  <si>
    <t>Plėtoti elektroninės demokratijos priemones ir  didinti prieigą prie viešosios informacijos, taikant atviruosius duomenis</t>
  </si>
  <si>
    <t>2 naujos arba modernizuotos esamos elektroninės demokratijos priemonės, atvirųjų duomenų viešinimas pagal įvairias sritis</t>
  </si>
  <si>
    <t>PMSA E. plėtros skyrius</t>
  </si>
  <si>
    <t>Įdiegti elektroninių paslaugų 3 ir 4 brandos lygių viešųjų paslaugų teikimo sistemą</t>
  </si>
  <si>
    <t>3, 4 brandos lygio paslaugų dalis nuo visų elektroninių paslaugų − 60 proc.</t>
  </si>
  <si>
    <t>Plėsti keitimosi elektroniniais dokumentais tarp savivaldos ir kitų institucijų sistemą</t>
  </si>
  <si>
    <t>Išplėsta 1 keitimosi elektroniniais dokumentais, tarp savivaldos ir kitų institucijų, sistema</t>
  </si>
  <si>
    <t xml:space="preserve">PMSA 
E. plėtros, Miesto infrastruktūros, Teritorijų planavimo ir architektūros skyriai
</t>
  </si>
  <si>
    <t>PMSA Švietimo ir jaunimo reikalų, Socialinių reikalų, Kultūros ir meno, Komunikacijos skyriai</t>
  </si>
  <si>
    <t xml:space="preserve">Panevėžio gamtos mokyklos pastato atnaujinimas (modernizavimas) </t>
  </si>
  <si>
    <t>Atnaujintas (modernizuotas) Panevėžio gamtos mokyklos pastatas</t>
  </si>
  <si>
    <t>Panevėžio gamtos mokykla, PMSA Teritorijų planavimo ir architektūros, Strateginio planavimo, investicijų ir biudžeto skyriai</t>
  </si>
  <si>
    <t>3.1.2.2.</t>
  </si>
  <si>
    <t>Iš atsinaujinančių energijos išteklių (biokuro) Panevėžio mieste bus pagaminama apie 60 % miestui reikalingos šilumos energijos</t>
  </si>
  <si>
    <t>Sudarytas vamzdynų pakeitimo planas, atlikta šilumos trasų renovacija</t>
  </si>
  <si>
    <t>Įvertinti investicijų į tinklų atnaujinimą finansines galimybes ir sudaryti vamzdynų pakeitimo planą, atlikti šilumos trasų renovaciją</t>
  </si>
  <si>
    <t>Naujai renovuotų daugiabučių namų augimas &gt; 5 proc.</t>
  </si>
  <si>
    <t>PMSA Miesto infrastruktūros skyrius</t>
  </si>
  <si>
    <t>Projektuoti, įdiegti ir renovuoti lietaus vandens surinkimo, valymo ir nuotekų bei drenažo sistemas Panevėžio mieste</t>
  </si>
  <si>
    <t>Investicijų projekto parengimas; techninių projektų parengimas; lietaus nuotekų sistemos atnaujinimas ir įrengimas; naftos gaudytuvų įrengimas; drenažo sistemos atnaujinimas ir įrengimas; lietaus vandens infiltracijos įrengimas</t>
  </si>
  <si>
    <t xml:space="preserve">UAB „Panevėžio gatvės“, PMSA Miesto infrastruktūros, Strateginio planavimo, investicijų ir  biudžeto skyriai </t>
  </si>
  <si>
    <t>Plečiama antrinių žaliavų surinkimo sistema: įrengta 16 naujų komunalinių ir antrinių žaliavų surinkimo aikštelių, rekonstruota 80 komunalinių ir antrinių žaliavų surinkimo konteinerių aikštelių, įsigyta 16000 individualių antrinių žaliavų konteinerių ir 7000 konteinerių žaliosioms atliekoms kompostuoti individualiose namų valdose</t>
  </si>
  <si>
    <t xml:space="preserve">PRATC,
PMSA Miesto infrastruktūros skyrius
</t>
  </si>
  <si>
    <t>Vykdyti Panevėžio miesto aplinkos monitoringą pagal parengtą ir patvirtintą programą</t>
  </si>
  <si>
    <t>Vykdomas monitoringas: aplinkos oro; Molainių, buvusių filtracijos, laukų teritorijos dirvožemio, požeminio bei paviršinio vandens; tyliosios viešosios zonos triukšmo; maudyklų</t>
  </si>
  <si>
    <t>PMSA Miesto infrastruktūros, Socialinių reikalų skyriai</t>
  </si>
  <si>
    <t>3.2.1.5.</t>
  </si>
  <si>
    <t>3.2.1.6.</t>
  </si>
  <si>
    <t>3.2.1.7.</t>
  </si>
  <si>
    <t>Gatvių valymo technologijų gerinimas Panevėžio mieste</t>
  </si>
  <si>
    <t>Panevėžio miesto savivaldybės aplinkos oro kokybės valdymo programos parengimas ir priemonių įgyvendinimas</t>
  </si>
  <si>
    <t>Vandens telkinių būklės gerinimas Panevėžio mieste</t>
  </si>
  <si>
    <t xml:space="preserve">Įsigyta technika – 1 vakuuminio šaligatvių (gatvių) valymo automobilis, 1 vakuuminio gatvių valymo automobilis </t>
  </si>
  <si>
    <t xml:space="preserve">Parengta ir įgyvendinta  Panevėžio miesto savivaldybės aplinkos oro kokybės valdymo programa </t>
  </si>
  <si>
    <t>Prižiūrėtas 1 vandens telkinys</t>
  </si>
  <si>
    <t xml:space="preserve">AB „Panevėžio specialus autotransportas“ PMSA Miesto infrastruktūros, Strateginio planavimo, investicijų ir  biudžeto skyriai </t>
  </si>
  <si>
    <t xml:space="preserve">PMSA Miesto infrastruktūros, Strateginio planavimo, investicijų ir  biudžeto skyriai </t>
  </si>
  <si>
    <t>3.2.1.8.</t>
  </si>
  <si>
    <t>Vizualios taršos mažinimas Panevėžio mieste</t>
  </si>
  <si>
    <t xml:space="preserve">Pakeistas Panevėžio miesto bendrasis planas;
atlikti viešojo sektoriaus darbai;
integruoti privataus sektoriaus darbai 
</t>
  </si>
  <si>
    <t>PMSA Teritorijų planavimo ir architektūros, Miesto infrastruktūros skyriai</t>
  </si>
  <si>
    <t>Įrengti elektromobilių krovimo infrastruktūrą, skatinant ekologiško transporto naudojimą</t>
  </si>
  <si>
    <t xml:space="preserve">Įrengtos elektromobilių įkrovimo prieigos 
Elektros g., Laisvės a., Parko g., J. Tilvyčio g.
</t>
  </si>
  <si>
    <t>Parengti ir įgyvendinti darnaus judumo planą</t>
  </si>
  <si>
    <t>Parengtas ir įgyvendintas darnaus judumo planas</t>
  </si>
  <si>
    <t>PMSA Strateginio planavimo, investicijų ir  biudžeto, Teritorijų planavimo ir architektūros skyriai</t>
  </si>
  <si>
    <t xml:space="preserve">Rekonstruoti ir plėsti miesto vietinės reikšmės kelių ir gatvių infrastruktūrą </t>
  </si>
  <si>
    <t xml:space="preserve">Atnaujinti ir naujai įrengti keliai ir gatvės;
kitų magistralinių, krašto ir vietinių kelių statyba, rekonstrukcija ir kapitalinis remontas
</t>
  </si>
  <si>
    <t>3.3.2.2.</t>
  </si>
  <si>
    <t>Parengti elektroninio bilieto ir viešojo keleivinio transporto keleivių informavimo sistemų įdiegimo Panevėžio mieste galimybių studiją</t>
  </si>
  <si>
    <t>Parengta studija</t>
  </si>
  <si>
    <t>3.4.1.1.</t>
  </si>
  <si>
    <t>Miesto parkų, poilsio ir rekreacinių zonų kompleksinis sutvarkymas</t>
  </si>
  <si>
    <t>Kompleksiškai sutvarkyta: Panevėžio senvagės teritorija, Skaistakalnio parkas ir jo prieigos, Kultūros ir poilsio parkas, Jaunimo sodas, Kniaudiškių parkas</t>
  </si>
  <si>
    <t xml:space="preserve">PMSA Strateginio planavimo, investicijų ir biudžeto, Teritorijų planavimo ir architektūros, Miesto infrastruktūros skyriai </t>
  </si>
  <si>
    <t>3.4.1.3.</t>
  </si>
  <si>
    <t xml:space="preserve">Modernizuoti viešosios paskirties pastatus ir sutvarkyti teritoriją </t>
  </si>
  <si>
    <t>3.4.1.5.</t>
  </si>
  <si>
    <t>3.4.1.7</t>
  </si>
  <si>
    <t>Sutvarkyti Nepriklausomybės aikštę ir jos prieigas</t>
  </si>
  <si>
    <t>Atskirųjų želdynų ir bendro naudojimo teritorijų įrengimas, vaikų žaidimo aikštelių įrengimas, šunims vedžioti skirtos aikštelės įrengimas</t>
  </si>
  <si>
    <t>Sutvarkyti Nevėžio upę ir jo pakrantes</t>
  </si>
  <si>
    <t>Sutvarkyta Nepriklausomybės aikštė ir jos prieigos</t>
  </si>
  <si>
    <t xml:space="preserve">Įrengti atskirieji želdynai ir bendro naudojimo teritorijos; įrengtos vaikų žaidimo aikštelės; įrengta aikštelė šunims vedžioti </t>
  </si>
  <si>
    <t>Sutvarkyta Nevėžio upė ir pakrantės</t>
  </si>
  <si>
    <t>PMSA Strateginio planavimo, investicijų ir biudžeto, Teritorijų planavimo ir architektūros, Miesto infrastruktūros skyriai</t>
  </si>
  <si>
    <t>PMSA Strateginio planavimo, investicijų ir biudžeto, Miesto infrastruktūros skyriai</t>
  </si>
  <si>
    <t>Kokybiškai plėtoti architektūrą ir urbanistiką</t>
  </si>
  <si>
    <t>Parengta koncepcija su detaliomis vizualizacijomis, pagamintas maketas</t>
  </si>
  <si>
    <t>3.5.</t>
  </si>
  <si>
    <t>3.5.1</t>
  </si>
  <si>
    <t>Modernizuoti miesto gyvenamuosius rajonus</t>
  </si>
  <si>
    <t xml:space="preserve">Paskatinti Panevėžio miesto gyvenamųjų rajonų fizinį ir socialinį persitvarkymą </t>
  </si>
  <si>
    <t>3.5.1.1.</t>
  </si>
  <si>
    <t>3.5.1.2.</t>
  </si>
  <si>
    <t>Pagerinti daugiabučių gyvenamųjų namų aplinką</t>
  </si>
  <si>
    <t>Sukurti finansinį paramos mechanizmą „Inovatyvus paveldas“, skirtą atnaujinti (modernizuoti) daugiabučius namus, kuriems taikomi paveldosauginiai reikalavimai (esančių paveldosauginėje miesto zonoje, turinčių saugotinų architektūrinių elementų) ir kurie pasiekia aukštą energetinį efektyvumą</t>
  </si>
  <si>
    <t>Transporto priemonių stovėjimo aikštelių įrengimas, vietinių kelių remontas, rekonstrukcija, dviračių ir pėsčiųjų takų įrengimas, vaikų žaidimų ir sporto aikštelių įrengimas, želdynų ir kraštovaizdžio sutvarkymas</t>
  </si>
  <si>
    <t xml:space="preserve">Parengta paveldosauginių daugiabučių namų, siekiančių aukšto energetinio efektyvumo (B ir aukštesnė klasė), renovacijos dalinio finansavimo, taikytino priemonėms, susijusioms su statinio išorės vaizdu – fasadas (įskaitant balkonus), stogas, – tvarka ir pagal ją įgyvendinamos  priemonės  </t>
  </si>
  <si>
    <t xml:space="preserve">PMSA 
Strateginio planavimo, investicijų ir biudžeto, Miesto infrastruktūros skyriai
</t>
  </si>
  <si>
    <t>PMSA Miesto infrastruktūros, Teritorijų planavimo ir architektūros skyriai</t>
  </si>
  <si>
    <t>PTIC vykdė turistų apklausą, teikė nemokamą informaciją apie turizmą. 2016 m. dalyvauta dviejose tarptautinio turizmo parodose Vilniuje ir Rygoje, turizmo verslo misijoje Lietuvos ambasadoje Rygoje, kūrybinių dirbtuvių tarptautiniame „Migruojančių paukščių“ projekte. Organizuotas nemokamas pažintinis turas 25 Lietuvos žurnalistams ir kelionių organizatoriams „Panevėžio miesto raktai. Profesionalus menas“.   TIC vedė 24 nemokamas ekskursijas po Panevėžio miestą: „Teatro ženklai Panevėžio mieste“ („Susitikime penktadienį“ renginių metu), „Kultūros paveldas ir bendruomenės“ ir Pasaulinės turizmo dienos metu. TIC patalpose organizuota 10 Kraštotyros muziejaus, Dailės mokyklos, V. Mikalausko menų gimnazijos auklėtinių parodų.</t>
  </si>
  <si>
    <t xml:space="preserve">2016 m.  atnaujinta Jaunimo reikalų tarybos sudėtis. Nuo šiol jaunimo balsą atstovauja 5 viešai išrinkti jaunuoliai. Jaunimas buvo įtrauktas į įvairių komisjų, darbo grupių veiklas, kartu su savivaldybės atstovais organizavo renginius („Kuriu ateitį Panevėžyje, nes..", „Tolerancija mano mieste" ir kt.).
Panevėžio jaunimo organizacijų sąjungos „Apskritasis stalas" veiklos 2016 metais nutrūko, nes baigėsi valdybos kadencija.  Nauja valdyba nebuvo išrinkta. Dėl nevykstančių veiklų finsavimas taip pat nebuvo skirtas.
</t>
  </si>
  <si>
    <t>Finansuoti projektai : „Karjeros dienos Panevėžyje"; diksusijų ciklas „Kurk savo miestui";  „Aukštaitijos krepšinio mokyklos įgūdžių akademija";  „Tu=BEGALYBĖ";  „Kūrybinės dirbtuvės - kuriu laisvaikio žaidimus pats!"; „Mentorystės programa studentams Panevėžio mieste";  „Baltijos kelias"; „Aukštaitijos tinklinio turnyras"; „Skautai - neskautams!"; „Street Workout Panevėžys".</t>
  </si>
  <si>
    <t>Vykdoma pagal skiriamas lėšas (remiamos biudžetinių ir nevyriausybinių  sporto organizacijų veiklos programos)</t>
  </si>
  <si>
    <t>2016 m. surengta 14 nekomercinių sporto ir kultūros renginių „Cido“ arenoje; suorganizuota 590 sporto varžybų ir kitų renginių.  Panevėžio m.savivaldybės sutartiniai įsipareigojimai 2016 m. dėl Panevėžio universalios sporto arenos "Cido" veiklos siekė 596,3 tūkst. Eurų.</t>
  </si>
  <si>
    <t>Finansuota 14 projektų neigiamų socialinių veiksnių prevencijai įgyvendinti: „Būk saugus ir užimtas“;  „Pasirinkimo kryžkelė“;  „Noriu būti saugus“; „Stok-pagalvok-veik“;  „Ateitis tavo rankose – nepakliūk į priklausomybių spąstus“; „Mes prieš, o Tu? 2016“; „Žalingi įpročiai ne tau“;  „Žinosiu - nesuklysiu“;  „Mes galim…“; „Augu sveikas, kai žinau“;  „Kartu prieš priklausomybes“; „Nebylus prašymas“; „Kompleksinė pagalba vaikui ir motinai (tėvui) esant krizinėje situacijoje Panevėžio mieste“; „Saugią  bendruomenę kurkime kartu“.</t>
  </si>
  <si>
    <t>Panevėžio mieste įrengta 16 vaizdo kamerų. Vykdomi vaizdo kameromis transliuojamo vaizdo stebėjimai.</t>
  </si>
  <si>
    <t>Tvarkoma pagal skiriamas lėšas. 2016 m. įrengtas 8 pėsčiųjų perėjų kryptinis LED apšvietimas. Įrengtas šviesoforų postas Aukštaičių g. – Nemuno g. – Ramygalos g. sankryžoje. Įrengtas perėjų apšvietimas prie Beržų g. 24, 29, 43, 46, 55, ties Ramygalos g. 170, Smėlynės g. 51, J. Janonio g. 9 ir J. Tilvyčio g. perėjoje (ties SB „Ąžuolas“). Baigta A. Smetonos, Karžygių, T. Moigio, Birutės, Š. Mero ir Perkūno g. apšvietimo tinklų rekonstrukcija.</t>
  </si>
  <si>
    <t xml:space="preserve">2016 m. baigtas įgyvendinti  projektas "Panevėžio miesto teritorijų planavimo dokumentų parengimas, II etapas". Viso projekto vertė-252,6 tūkst.eurų. Iš jų ES-205,7 tūkst.eurų, SB-46,9 tūkst.eurų
</t>
  </si>
  <si>
    <t>Įdiegtos elektroninės Tarybos posėdžių diskusijų, balsavimo, transliavimo ir archyvavimo tobulinimo paslaugos - tai tiesioginės transliacijos bei posėdžių archyvo įrašų stebėjimo per YouTube platformą funkcionalumo įdiegimas.</t>
  </si>
  <si>
    <t>Išplėtota elektroninių pranešimų ir dokumentų pristatymo fiziniams ir juridiniams asmenims informacinė sistema E. pristatymas (padidėjo per E.pristatymo sistemą gaunamų ir siunčiamų  dokumentų skaičius).</t>
  </si>
  <si>
    <t xml:space="preserve">Atnaujinti 97 elektroninių paslaugų aprašymai. Įgyvendinant Vidaus reikalų ministerijos projektą „Centralizuotas savivaldybių paslaugų perkėlimas į elektroninę erdvę“  įdiegta el. paslaugų teikimo sistema, integruota su Savivaldybės dokumentų valdymo sistema. 
Įdiegta prašymų į ikimokyklinio ugdymo mokyklas pateikimo ir eilių sudarymo  informacinė sistema- darzeliai.panevezys.lt (tėvai internetu gali pateikti elektroninius prašymus į ikimokyklinę įstaigą, sužinoti vaiko vietą eilėje). </t>
  </si>
  <si>
    <t xml:space="preserve">2016 m. finansuota 10 neįgaliųjų integracijos projektų:  „Maistas ant ratų“;  „2016-ieji panevėžiečio kalbininko Petro Būtėno metai“;  „Kopk – pasiek savo svajonę“; „Trapus žiedo gyvenimas“;  „Aktyvi bočių bendruomenė“; „Aš ir tu – mes kartu“;  „Nelik vienas“;  „Valdyk diabetą – gyvenk pilnavertį gyvenimą“; „Žvilgsnis“; „Parama maistu: neišmetame, o atiduodame skurstantiems“.
</t>
  </si>
  <si>
    <t xml:space="preserve">2016 m. parengtas investicijų projektas, projektinis pasiūlymas. Projektas įtrauktas į Regiono projektų sąrašą. Projekto paraiška  teikiama 2017 m. </t>
  </si>
  <si>
    <t>2016 m. parengtas projektinis pasiūlymas, kartu su investicijų projektu pateikta LR Aplinkos ministerijai, projektas įtrauktas į Valstybės projektų sąrašą. Projekto paraiška pateikta APVA,  pasirašyta projekto sutartis. Projektas įgyvendinamas.</t>
  </si>
  <si>
    <t>Modernizuoti pastatai ir sutvarkyta teritorija</t>
  </si>
  <si>
    <t>PLĖTROS PRIEMONIŲ PLANE NAUDOJAMI SUTRUMPINIMAI</t>
  </si>
  <si>
    <t>Panevėžio miesto savivaldybės administracija</t>
  </si>
  <si>
    <t>Panevėžio mokslo ir technologijų parkas</t>
  </si>
  <si>
    <t xml:space="preserve">KTU </t>
  </si>
  <si>
    <t>LIC</t>
  </si>
  <si>
    <t>Lietuvos inovacijų centras</t>
  </si>
  <si>
    <t>PPAR</t>
  </si>
  <si>
    <t>Panevėžio prekybos, pramonės ir amatų rūmai</t>
  </si>
  <si>
    <t>PVKC</t>
  </si>
  <si>
    <t>Panevėžio verslo konsultacijų centras</t>
  </si>
  <si>
    <t>NVO</t>
  </si>
  <si>
    <t>Nevyriausybinės organizacijos</t>
  </si>
  <si>
    <t>VSB</t>
  </si>
  <si>
    <t>Panevėžio visuomenės sveikatos biuras</t>
  </si>
  <si>
    <t>TIC</t>
  </si>
  <si>
    <t>Panevėžio turizmo informacijos centras</t>
  </si>
  <si>
    <t>PŠC</t>
  </si>
  <si>
    <t>Panevėžio pedagogų švietimo centras</t>
  </si>
  <si>
    <t>VPK</t>
  </si>
  <si>
    <t>Vyriausiasis policijos komisariatas</t>
  </si>
  <si>
    <t>PGV</t>
  </si>
  <si>
    <t>Priešgaisrinė gelbėjimo valdyba</t>
  </si>
  <si>
    <t>AJC</t>
  </si>
  <si>
    <t>Atviras jaunimo centras</t>
  </si>
  <si>
    <t>KTU Panevėžio technologijų ir verslo fakultetas</t>
  </si>
  <si>
    <t>Vykdomi šilumos tinklų hidrauliniai bandymai Panevėžyje atliekami 2 etapais, šalinami pastebėti trūkumai.</t>
  </si>
  <si>
    <t>2018 m. planuojama skirti  lėšas  techninės įrangos įsigyjimui</t>
  </si>
  <si>
    <t>2016 m. prisijungta prie Gyventojų perspėjimo ir informavimo sistemos.</t>
  </si>
  <si>
    <t xml:space="preserve">2018 m. planuojama įkurti koordinacinę tarybą </t>
  </si>
  <si>
    <t>2016 m. per įvairias programas į profesinį mokymą nusiųsti 556 bedarbiai iš Panevėžio miesto. Daugiausiai pagal profesijas: apdailininko, C, CE vairuotojo, el. įrenginių įrengimo ir eksploatavimo elektromontuotojo, karautuvų vairuotojo, manikiūrininko, metalų suvirintojo, siuvėjo operatoriaus, medienos apdirbimo staklininko. 78 proc. baigusių profesinį mokymą pradėjo dirbti 2016 m.</t>
  </si>
  <si>
    <t xml:space="preserve"> 2016 m. nebuvo skirta Valstybės biudžeto lėšų, todėl nenupirktas nei vienas socialinis būstas. 2016-04-29 priimtas Savivaldybės tarybos sprendimas Nr. 1-144 perimti bendrabutį (Aldonos 12, Panevėžys) socialinio būsto reikmėms. 2016-07-20 LRV nutarimu Nr. 741  pastatas perduotas Savivaldybės nuosavybėn,  dėl žemės sklypo Aldonos  g. 12, Panevėžys, su NŽT sudaryta panaudos sutartis. 
Patikslintas investicijų projektas "Socialinio būsto plėtra". Preliminari projekto vertė 2086 tūkst. Eur. Panevėžio regiono plėtros tarybai pateiktas projektinis pasiūlymas, paraišką planuojama teikti 2017 m. Vykdomos pastato modernizavimo techninio projekto parengimo pirkimo procedūros. Planuojamas  projekto įgyvendinimo laikotarpis 2017-2020 m.</t>
  </si>
  <si>
    <t>2016 m.  parengtas investicijų projektas, projektinis pasiūlymas. Projektas įtrauktas į Panevėžio regiono projektų sąrašą.  Paraiška įvertinta APVA, 2017-12 mėn. pasirašyta projekto sutartis. Su UAB "Panevėžio gatvės" (projekto vykdytoja) pasirašyta bendradarbiavimo sutartis. Nupirkta tinklų kadastrinių matavimų ir inventorizavimo paslauga, darbai vykdomi. Vykdomos tinklų naujos statybos (Rožyno g.) ir atnaujinimo (Basanavičiaus ir aplinkinių g.) rangos darbų pirkimo procedūros. Projektą planuojama užbaigti 2019 metais.</t>
  </si>
  <si>
    <t>2016 m. parengtas projektinis pasiūlymas ir pateiktas LR Susisiekimo ministerijai. Projektas įtrauktas į Valstybės projektų sąrašą. 2017 m. gegužės mėn. pasirašyta projekto sutartis. Nupirkta Darnaus judumo plano parengimo paslauga, planas rengiamas. Planą numatoma  parengti 2018 m. I ketv.</t>
  </si>
  <si>
    <r>
      <rPr>
        <sz val="9"/>
        <rFont val="Times New Roman"/>
        <family val="1"/>
      </rPr>
      <t xml:space="preserve">Projektas „Kultūros ir poilsio parko modernizavimas, gerinant miesto gamtinę aplinką ir gyvenimo kokybę, skatinat lankytojų srautus, aktyvų laisvalaikį“ įtrauktas į Panevėžio regiono projektų sąrašą. Projekto paraiška  įvertinta CPVA, 2017 m. balandžio mėn. pasirašyta sutartis. Projektas įgyvendinamas (vykdomi dviračių takų įrengimo darbai, rengiamas Parko modernizavimo techninis projektas). </t>
    </r>
    <r>
      <rPr>
        <sz val="9"/>
        <color rgb="FF00B0F0"/>
        <rFont val="Times New Roman"/>
        <family val="1"/>
      </rPr>
      <t xml:space="preserve">
</t>
    </r>
    <r>
      <rPr>
        <sz val="9"/>
        <rFont val="Times New Roman"/>
        <family val="1"/>
      </rPr>
      <t>Projektas „Jaunimo sodo sutvarkymas“   įtrauktas į Panevėžio regiono projektų sąrašą, parengta paraiška ir pateikta CPVA. Sutartis su CPVA  pasirašyta 2017 m. Projektas įgyvendinamas (vykdomos techninio projekto parengimo paslaugų pirkimo procedūros).</t>
    </r>
    <r>
      <rPr>
        <sz val="9"/>
        <color rgb="FF00B0F0"/>
        <rFont val="Times New Roman"/>
        <family val="1"/>
      </rPr>
      <t xml:space="preserve">
</t>
    </r>
    <r>
      <rPr>
        <sz val="9"/>
        <rFont val="Times New Roman"/>
        <family val="1"/>
      </rPr>
      <t>Nupirkta „Skaistakalnio parko ir jo prieigų sutvarkymas“ ir  „Panevėžio Senvagės teritorijos kompleksinis sutvarkymas“  investicijų projektų parengimo paslauga, 2017 m. pateiktos architektūrinės idėjos, kurių pagrindu bus užbaigti rengti investicijų projektai ir parengti techniniai projektai. Projektiniai pasiūlymai ir paraiška PRPT  teikiami 2017 m.  Kniaudiškių parko sutvarkymo projektas bus rengiamas 2018 m.</t>
    </r>
    <r>
      <rPr>
        <sz val="9"/>
        <color rgb="FF00B0F0"/>
        <rFont val="Times New Roman"/>
        <family val="1"/>
      </rPr>
      <t xml:space="preserve">
</t>
    </r>
  </si>
  <si>
    <t>Projektas „Viešųjų erdvių prie Bendruomenių rūmų  sutvarkymas“   įtrauktas į Regiono projektų sąrašą. 2017 m. parengta paraiška ir pateikta  CPVA, kadangi užtruko nuosavybės dokumentų, kuriuos privalu pateikti kartu su paraiška, rengimas. Vykdomos techninio projekto parengimo paslaugų pirkimo procedūros. 2017 m. planuojama pasirašyti Projekto sutartį.</t>
  </si>
  <si>
    <t>2016 m. parengtas investicijų projektas, projektinis pasiūlymas. Projektas įtrauktas į Panevėžio regiono projektų sąrašą. 2017 m. parengta projekto paraiška  ir pateikta CPVA, kadangi užtruko nuosavybės dokumentų, kuriuos privalu pateikti su paraiška, rengimas. Projektui skirtas finansavimas.  Projektas įgyvendinamas.</t>
  </si>
  <si>
    <t>2016 m. parengtas investicijų projektas, projektinis pasiūlymas, pateikta Panevėžio regiono plėtros tarybai. Projektas įtrauktas į Panevėžio regiono projektų sąrašą. Parengta projekto paraiška ir pateikta CPVA. Projektui skirtas finasavimas. 2017 m. balandžio m. pasirašyta sutartis su CPVA. Projektas įgyvendinamas (nupirktos projektavimo paslaugos, rengiamas techninis projektas).</t>
  </si>
  <si>
    <t>2016 m. vyko  Panevėžio miesto mero, administracijos vadovų susitikimai su verslo atstovais, Panevėžio verslo taryba.</t>
  </si>
  <si>
    <t>2016 m. parengtas projektinis pasiūlymas, kartu su investicijų projektu pateikta LR Aplinkos ministerijai, projektas įtrauktas į Valstybės projektų sąrašą. Projekto paraiška pateikta APVA,  pasirašyta projekto finansavimo sutartis. Projektas įgyvendinamas.</t>
  </si>
  <si>
    <t xml:space="preserve">2016 m. parengtas investicijų projektas, projektinis pasiūlymas, pateikta Panevėžio regiono plėtros tarybai. Projektas įtrauktas į Panevėžio regiono projektų sąrašą. 2017 m. pateikta paraiška CPVA  vertinimui. Numatomas projekto įgyvendinimas 2018-2019 m.  </t>
  </si>
  <si>
    <t xml:space="preserve">2016 m. buvo numatyta nuomoti patalpas bendruomeniniams globos namams (likusiems be tėvų globos vaikams). Negavus pasiūlymų įsigyti tinkamą būstą, kurie turi atitikti SADM specialius reikalavimus - būstas lengvai pasiekiamas miesto maršrutiniu transportu, ne mažiau kaip 100 kv.m., ne mažiau 4-5 kambarių, iš jų 3-4 kambariai ne mažesni kaip 12 kv. m., bendras kambarys ne mažesnis kaip 20 kv.m., visi patogumai, todėl priemonė nebuvo vykdoma. 2017 m. numatoma pirkti 2 būstus teikti paslaugas vaikams, likusiems be tėvų globos, bendruomeniniuose namuose. </t>
  </si>
  <si>
    <t xml:space="preserve">2016 metais nebuvo priimtas sprendimas dėl elektroninio bilieto ir viešojo keleivinio transporto keleivių informavimo sistemų įdiegimo Panevėžio mieste galimybių studijos. 
Elektroninį bilietą planuojama įdiegti ES SF lėšomis pagal priemonę "Darnaus judumo priemonių diegimas". Viena iš finansuojamų priemonės veiklų - intelektinių transporto sistemų diegimas didinant viešojo transporto sistemos efektyvumą. Siekiant tinkamai parengti dokumentus paramai gauti, reikalingos konsultantų paslaugos elektroninio bilieto  techninei specifikacijai parengti. Projektą planuojama pradėti įgyvendinti 2018 m. </t>
  </si>
  <si>
    <t xml:space="preserve">Toliau tęsiami informacinių sistemų, atskirų modulių integravimo darbai, įdiegti nauji informacinių sistemų ir duomenų bazių funkcionalumo, duomenų patikimumo bei saugumo užtikrinimo technologiniai ir programiniai sprendimai, mažinantys administracinę naštą (dokumentų valdymo sistemoje  įdiegti nauji funkcionalumai: el.parašo infrastruktūra  ir integracinė sąsaja su E.pristatymo sistema, darbuotojų prašymų, vidinio susirašinėjimo dokumentų rengimas ir pasirašymas, teisės aktų rengimas ir vizavimas sistemos priemonėmis).  </t>
  </si>
  <si>
    <r>
      <rPr>
        <sz val="9"/>
        <rFont val="Times New Roman"/>
        <family val="1"/>
      </rPr>
      <t>Į meninio ugdymo projektus įtraukta apie apie 2000 vaikų ir jaunuolių.</t>
    </r>
    <r>
      <rPr>
        <sz val="9"/>
        <color rgb="FFFF0000"/>
        <rFont val="Times New Roman"/>
        <family val="1"/>
        <charset val="186"/>
      </rPr>
      <t xml:space="preserve">
</t>
    </r>
    <r>
      <rPr>
        <sz val="9"/>
        <rFont val="Times New Roman"/>
        <family val="1"/>
      </rPr>
      <t>Kultūros centre Panevėžio bendruomenių rūmuose veikia 19 mėgėjų meno kolektyvų (vaikų ir jaunimo 5 kolektyvai, suaugusiųjų - 14). Mėgėjų meno veikloje  dalyvavo 410 dalyviai, įvyko 1764 užsiėmimai). Teatre „Menas“ veikia jaunimo teatro studija (9 dalyvių, 74 užsiėmimai per metus).</t>
    </r>
  </si>
  <si>
    <t>Paremti 2 projektai kultūros ir meno srityje:  Dailės galerijos projektai „Paskaitų ciklas „Kultūros dinamika: meno istoriniai kontekstai“ ir kūrybinių edukacinių programų ciklas „Dailės transformacijos“</t>
  </si>
  <si>
    <t>Paremti  projektai: kino centro „Garsas“ projektas  „XII trumpametražių filmų festivalis „Aš+Miestas=Kinas“, kultūros centro Panevėžio bendruomenų rūmų projektas  „Mėgėjų meną populiarinančių „Kultūrnešio dienos“ renginių ciklas“, Savivaldybės viešosios bibliotekos projektas „Literatūros ir meno kaleidoskopas“</t>
  </si>
  <si>
    <t>Tarptautinis akmens skulptūros simpoziumas „Skulptūros tarp mūsų" vyksta kas antri metai. 2016 m. nebuvo organizuojamas</t>
  </si>
  <si>
    <t>Paremta ir suorganizuota 20 įvairių renginių</t>
  </si>
  <si>
    <t>Stipendijos skirtos 7 menininkams: 4 dailininkams, rašytojai, tekstilininkei ir foto menininkui. Skirta viena stipendija  6 mėn., 3 stipendijos - 5 mėn., 3 stipendijos -  4 mėn.</t>
  </si>
  <si>
    <t>Paremti 10 profesionalaus meno projektų:  kino meno (1) , dailės (6),  teatro meno (2), literatūros (1).</t>
  </si>
  <si>
    <t>Paremti 5 tarptautiniai profesionalaus meno festivaliai: kino („Europos kinas ir dieną, ir naktį“), teatro („Lėlės lagamine 2016“),  dailės ( II tarptautinis meninio stiklo simpoziumas „Glassjazz“, „XXI Panevėžio tarptautinis keramikos simpoziumas „Lauko skulptūrinė keramika“, ) literatūros (XIII tarptautinis literatūros festivalis „Panevėžio literatūrinė žiema 2016“).</t>
  </si>
  <si>
    <t xml:space="preserve">2015 m. patvirtintas  kultūros įstaigų modernizavimo sąrašas 2014-2020 metams. Du kultūros ir meno objektai įtraukti į Kultūros ministerijos administruojamų 2014-2020 metų Europos Sąjungos fondų investicinių veiksmų programą. T.y. priemonei 07.1.1-CPVA-R-305 „Modernizuoti savivaldybių kultūros infrastruktūrą“ (Panevėžio kraštotyros muziejui Moigių namams) numatytos 1198, 4 tūkst. Eur lėšos, priemonei 05.4.1-CPVA-R-302 „Aktualizuoti savivaldybių kultūros paveldo objektus“ (Dailės galerija) - 1021,7 tūkst. Eur. Panevėžio bendruomenių rūmų modernzavimas numatytas Panevėžio miesto integruotos teritorijos vystymo programoje 2014-2020 m. 
</t>
  </si>
  <si>
    <t>Vykdoma pagal skiriamas lėšas. 2016 metais finansuoti 46 nevyriausybinės sporto organizacijos - sporto klubai. Juose sportavo 3598 asmenys, dalyvauta 782 varžybose, surengta 171 sporto visiems renginys.</t>
  </si>
  <si>
    <t>Panevėžio kūno kultūros ir sporto centro 2016 metų birželio mėn. išvyka į Vokietijos "Ruro" žaidynes.</t>
  </si>
  <si>
    <t>2016 m. pabaigta įrengti "Ledo arena" "Aukštaitijos" sporto komplekso teritorijoje (A.Jakšto g. 1), įrengti persirengimo kambariai; buvo remontuojamas Aukštaitijos sporto komplekso baseinas.</t>
  </si>
  <si>
    <t>Kultūros ir meno įstaigose savanoriavo apie  50 savanorių. Jie talkino vaikų vasaros stovyklose, reklamos platinimo srityje, organizuojant renginius - "Miesto gimtadienis", "Vasarvidžio šventė" ir kt.</t>
  </si>
  <si>
    <t xml:space="preserve">2016 m. buvo organizuotas renginių ciklas Susitikime penktadienį", "Miesto gimtadienis", "Vasarvidžio šventė" </t>
  </si>
  <si>
    <t xml:space="preserve">Atestacija planuojama ir vykdoma pagal patvirtintas trejų metų programas, 2016 m. atestuota 26 mokytojai metodininko ir 2 eksperto kvalifikacinei kategorijai  </t>
  </si>
  <si>
    <t xml:space="preserve">2016 m. vykdyta 521 programa (pedagogams ir ne pedagogams), jose dalyvavo 1151 asmuo. </t>
  </si>
  <si>
    <t>2016 m. atlikta Panevėžio miesto švietimo įstaigų pedagogų poreikio 2016-2020 m. analizė, apsvarstyta Panevėžio miesto savivaldybės švietimo taryboje.</t>
  </si>
  <si>
    <t>2016 m. rugsėjo 1 d. įsteigta nauja biudžetinė įstaiga - Panevėžio atviras jaunimo centras, kurio tikslas - vykdyti atvirą darbą su jaunimu, teikti socialines, pedagogines, psichologines paslaugas 14–29 metų asmenims, sudaryti sąlygas jaunimo užimtumo, neformaliojo ugdymo, lavinimo ir saviraiškos poreikiams tenkinti, socializuotis.
Be Panevėžio atviro jaunimo centro mieste veikia dvi jaunimo erdvės - Atvira jaunimo erdvė bibliotekoje (Vasario 16-osios g. 10) ir "Laisvalaikio Lab'as (KC "Garsas").</t>
  </si>
  <si>
    <t>2016 m. parengtas investicijų projektas, paraiška.  2017 m.  vykdomi rangos darbai (apšiltintas stogas, fasadas,  suremontuoti pamatai, modernizuotos inžinerinės sistemos, atlikta vidaus patalpų apdaila ir kt. darbai). Projektą planuojama užbaigti per 2017 metus</t>
  </si>
  <si>
    <t>2016 m. sporto būrelius lankė 2590 mokiniai. T.y. 11 procentų daugiau nei 2015 m.</t>
  </si>
  <si>
    <t xml:space="preserve">Tęsiama socialinių paslaugų tinklo plėtra. Vienai iš tikslinių grupių (žmonėms su proto negalia) tapo prieinamos socialinės paslaugos įsteigiant Panevėžio specialiojoje mokykloje-daugiafunkciame centre 6 asmenims grupę jaunuoliams su proto negalia. 2016 m. įsteigta dar viena grupė 6 asmenims virš 21 metų. </t>
  </si>
  <si>
    <t xml:space="preserve">Savivaldybės interneto svetainėje investuotojams skirta speciali rubrika. Skleista informacija apie patrauklią miesto investicinę aplinką daugiau kaip 30 ekonomikos diplomatų ir specialiųjų atašė, Japonijos, Norvegijos ambasadoriams, Kinijos verslininkams,  vienam seniausių ir didžiausių pasaulyje savaitraščiui „The Economist“,  verslo sėkmės istorijas: laimėtus „Verslo gazelės“,  „Lietuvos metų gaminio", "Lietuvos eksporto prizo", "Darbo žvaigždės", Pakuočių tvarkymo organizacijos apdovanojimus, Baltijos šalių nekilnojamojo turto apdovanojimų konkurse geriausiu prekybos centru pripažintą RYO.  </t>
  </si>
  <si>
    <t>2016 m. parengta ir įgyvendinta miesto rinkodaros programa. Siekiant labiau aktualizuoti 2014-2020 m. prasidedančius miesto infrastruktūros pokyčius, sukurtas ir įvairiomis komunikacijos priemonėmis (reklamos stendai, suvenyrai, pranešimai ir kt.) populiarinamas ženklas "Panevėžys atsinaujina". Turistai gali naudotis www.panevezys.lt paskelbtu projektu „Panevėžys 360“ – virtualiu turu po miestą. Pasirašyta Savivaldybės ir VDA bendradarbiavimo sutartis. Jos rezultatas - akademijos studentai kūrė ne tik renginių dizainą, bet ir pasiūlė galimus miesto ženklo eskizus.</t>
  </si>
  <si>
    <t>2016 m. organizuotas moksleivių fotografijų konkursas "Panevėžys - mano miestas", gražiausios aplinkos konkursas, viešinimo projektas "Panevėžys atsinaujina", akcija "Dovana miestui".  Panevėžio miesto rinkodaros programoje numatytos ir įgyvendintos  priemonės prisidėjo prie miesto įvaizdžio gerinimo.</t>
  </si>
  <si>
    <t>Neįvykdyta, nors 2016 m. teiktos dvi paraiškos projektams:
1. Panevėžio m. savivaldybei dėl tyrimų atlikimo. Finansavimas negautas.
2. KTU PTVF bendradarbiauja su Singapūro nacionalinio universiteto (NUS) mokslininkais,  teikta paraiška  JAV Brown universitetui dėl elektros energijos taupymo projekto BIARI finansavimo. Finansavimas negautas.</t>
  </si>
  <si>
    <t>2016 m. parengtas projektinis pasiūlymas ir su investicijų projektu pateiktas Panevėžio regiono plėtros tarybai. Projektas įtrauktas į Panevėžio regiono projektų sąrašą. Projekto paraiška pateikta CPVA, paraiška įvertinta. 2017 m.  pasirašyta sutartis.</t>
  </si>
  <si>
    <t>2016 m. tarptautinėje parodoje "Expo Aukštaitija" pristatyti 2014-2020 m. numatomi įgyvendinti miesto veidą atnaujinsiantys investicijų projektai. Savivaldybė prisidėjo prie ekonominio leidinio "Aukštaitijos verslas" leidybos, kur skelbė informaciją apie savo planuojamus projektus. Apie tai skelbta ir respublikiniame savaitraštyje "Veidas" . Panevėžio PPAR  pristatatė  miesto ekonominę investicinę aplinką Latvijoje, Olandijoje, Švedijoje, Kinijoje konferencijose, dalyvavo 8 verslo misijose.</t>
  </si>
  <si>
    <t>LKL-"Lietkabelis"; LFF I lyga-"Panevėžys"; Stalo teniso lyga - moterų KKSC, vyrų "Montuotojas"; moterų krepšinio l I lyga - KKSC-Naftėnas"; regbio lyga - "Klevas-Ryšių statyba"; Lietuvos šachmatų lyga - KKSC komanda ( vyrai, 3 moterys); LRL - "Aivera"; Lietuvos rankinio aukšč. lyga - vyrai; Lietuvos rankinio I lyga - vyrai; Futbolas: U-19 Elitinė lyga - 1 komanda; U-17 Elitinė lyga - 1 komanda; U-16 Elitinė lyga - 2 komandos; ir dar 23 kitų lygų futbolo komandos.</t>
  </si>
  <si>
    <t>2016 m. parengta ir įgyvendinta programa "Daugpilio ir Panevėžio kraštotyros muziejų darbuotojų kontaktai dėl LAT-LIT projektų rengimo ir paraiškų teikimo". Parengtos ir pateiktos  paraiškos:  Daugpilio M.Rotko centro ir Panevėžio dailės galerijos darbuotojų kontaktai dėl LAT-LIT projektų rengimo ir paraiškų teikimo.
Liaudies šokių kolektyvo Miestelėnai ir Rustavio (Gruzija) vyrų choro ME RUSTVELI kūrybiniai susitikimai Panevėžyje.
Kino centro GARSAS darbuotojų vizitas Liunene (Vokietija), kurio pagrindinis tikslas- susipažinimas su tarptautinių kino filmų festivalių organizavimu Liunene; Liuneno kino menininkų dalyvavimas Tarptautiniame kino filmų festivalyje „Europos kinas ir dieną ir naktį“ Panevėžyje.
Suorganizuoti vizitai pagal skiriamas lėšas.</t>
  </si>
  <si>
    <t>96,1 proc.</t>
  </si>
  <si>
    <t>Savivaldybės atsinaujinančių energijos išteklių plėtros finansavimo programa neparengta dėl lėšų trūkumo. Planuojama parengti 2018-2019 m.</t>
  </si>
  <si>
    <t>2016 m. gruodžio 29 d. Tarybos sprendimu Nr.1-457 pritarta projekto "Elektromobilių įkrovimo prieigų tinklo kūrimas Panevėžio mieste" ir patvirtintas elektromobilių įkrovimo prieigų Panevėžio miesto savivaldybėje planas, pagal kurį vykdomi projektavimo darbai.</t>
  </si>
  <si>
    <t xml:space="preserve">2016 m. neskirtos lėšos. Darbai artimiausiu metu neplanuojami dėl lėšų stokos. </t>
  </si>
  <si>
    <t xml:space="preserve">2016 m. 2 daugiabučių namų kiemuose (šalia J. Basanavičiaus g. 52A, 66, Beržų g. 21, 23 ir Statybininkų g. 4, 6, 8, 10, 12, 14, 16, 18) įrengtos naujos vaikų žaidimo aikštelės. Mieste atnaujinta mažoji architektūra (pastatyti nauji ir suremontuoti esami suoliukai, įrengtos laužavietės miesto renginių metu,  pakeisti   kelio informaciniai ženklai, nuorodos, lentelės).  </t>
  </si>
  <si>
    <t xml:space="preserve">Vykdoma pagal gautas lėšas iš KPPP ir Valstybės biudžeto. 2016 m. rekonstruoti pėsčiųjų ir dviračių takai Kultūros ir poilsio parko teritorijoje; atliktas Panevėžio m. J.Tilvyčio g. dalies (nuo Klaipėdos g. iki V.Alanto - J.Tilvyčio gatvių žiedinės sankryžos) kapitalinis remontas;  atliktas I etapo - J.Tilvyčio g. dalies (nuo Klaipėdos g. iki Nemuno g.) kapitalinis remontas; rekonstruotas J.Tilvyčio g. ruožas  nuo Klaipėdos g. iki Nemuno g.
Buvo atliekami miesto gatvių ištisinio asfalto dangos viršutinio sluoksnio remontai, bei  vykdomi remontai atskiruose daugiausiai susidėvėjusiuose miesto gatvių ruožuose; gerintos žvyruotų gatvių dangos, įrengiant frezuoto asfaltbetonio dangos sluoksnį, naujomis medžiagomis miesto viešose erdvėse tvarkytos šaligatvių dangos, remontuoti tiltai.
Parengtas projekto "Panevėžio Jakšto g. rekonstrukcija" investicijų projektas. Projektas įtrauktas į Panevėžio regiono projektų sąrašą,   nupirkta techninio projekto parengimo paslauga, projektas rengiamas. Projekto paraiška su techniniu projektus bus teikiama 2018 m. I ketv. </t>
  </si>
  <si>
    <t>2016 m. tęsta Savivaldybės energinio efektyvumo didinimo daugiabučiuose namuose programa. Baigti atnaujinti (modernizuoti) 24 namai, iš jų 18 – dalyvaujantys Savivaldybės energinio efektyvumo didinimo daugiabučiuose namuose programoje, 6 – modernizavimą vykdantys savarankiškai.</t>
  </si>
  <si>
    <t>2016 m. buvo platinamos dviračių takų atkarpos, prižiūrima ir atnaujinama mažoji architektūra, atliekami asfalto dangos remonto darbai, frezuojant ir asfaltuojant atskirus plotus, remontuojamos daugiabučių namų įvažos.
Parengtas projekto "Dviračių takų plėtra Panevėžyje (nuo Klaipėdos g. iki Ramygalos g.) rekonstrukcija ir trūkstamų atkarpų įrengimas" investicijų projektas. Projektas įtrauktas į Panevėžio regiono projektų sąrašą, nupirktos techninio projekto parengimo paslaugos, projektas rengiamas. Projekto paraiška bus teikiama 2018 m. I ketv.</t>
  </si>
  <si>
    <t>2016  m. įrengtos 2 išmaniosios šviesoforinio valdymo sankryžos ir įdiegtos į jau veikiančią šviesoforų nuotolinio valdymo ir stebėjmo sistemą  (EVC- Eismo valdymo centras)</t>
  </si>
  <si>
    <t xml:space="preserve">Siekiant pagerinti Pilėnų kvartalo gyventojų susisiekimą su miesto centru, pakeista 5-ojo autobusų maršruto trasa. Pilėnų g. įrengta autobusų stotelė su įvaža, pakeista 9-ojo autobusų maršruto trasa. Keleiviams vežti į kapines Visų Šventųjų ir Vėlinių dienomis UAB „Panevėžio autobusų parkui“ išduoti 24 papildomi leidimai. </t>
  </si>
  <si>
    <t>2016 m. tęsiami  Panevėžio V.Žemkalnio gimnazijos senojo pastato tvarkybos darbai.</t>
  </si>
  <si>
    <t>Leidimai, licenzijos, įvairios sąlygos išduodami pagal įstatymuose numatytus terminus. 2016 m. supaprastinta leidimų prekiauti ir teikti paslaugas viešose vietose išdavimo tvarka. 
Atnaujinti 97 elektroninių paslaugų aprašymai. Įgyvendinant Vidaus reikalų ministerijos projektą „Centralizuotas savivaldybių paslaugų perkėlimas į elektroninę erdvę“  įdiegta el. paslaugų teikimo sistema, integruota su savivaldybės dokumentų valdymu. Gyventojai turi galimybę rinktis jiems patogesnį Savivaldybės teikiamų paslaugų gavimo būdą. t. y.  elektroninėmis priemonėmis. 2016 m. tuo pasinaudojo 63 žmonės.</t>
  </si>
  <si>
    <t>Per 2016 metus mieste veikė 16 miesto bendruomenių. Savivaldybė dalinai finasavo jų veiklą.</t>
  </si>
  <si>
    <t xml:space="preserve"> Modernizuotos  įstaigos</t>
  </si>
  <si>
    <t>Paslauga teikiama ne pirmus metus, gavusiųjų paslaugas skaičius – 1363. Projekto dalyviams teikta visapusiška informacija apie savipagalbos grupes, jie buvo skatinami tirtis, o prireikus – gydytis. Taip pat projekto dalyviams buvo dalijamos medicininės paskirties prekės.</t>
  </si>
  <si>
    <t xml:space="preserve">2016 m. lapkričio mėn. 24 d. Savivaldybės tarybos sprendimu Nr.1-408 pakeistas Panevėžio miesto teritorijos bendrasis planas. Architektų urbanistų ekspertų taryboje vyksta nuolatiniai privataus ir viešojo sektoriaus svarstymai. Savivaldybė konkursus miesto tvarkymo darbams vykdo geriausios architektūrinės idėjos pagrindu. </t>
  </si>
  <si>
    <t>Nevėžio upės atkarpoje tarp Nemuno g. ir Vakarinės g. buvo šalinama žolinė augmenija.</t>
  </si>
  <si>
    <t>VšĮ Panevėžio palaikomojo gydymo ir slaugos ligoninė atnaujino ir kompiuterizavo darbo vietas. 2016 m. baigtas įgyvendinti projektas "Elektroninių sveikatos paslaugų plėtra Panevėžio regiono asmens sveikatos priežiūros įstaigose" - VšĮ Panevėžio miesto poliklinikoje, VšĮ  Panevėžio palaikomojo gydymo ir slaugos ligoninėje, VšĮ Panevėžio fizinės medicinos ir reabilitacijos centre.  Įsigyta GMP kvietimo kortelės formos Nr. 110/a elektroninės formos programinės įrangos sistema, atlikti sistemos integracinės tiesioginių duomenų mainų sąsajos su BPC informacine sistema darbai.</t>
  </si>
  <si>
    <t xml:space="preserve">Panevėžio miesto plėtros 2014–2020 metų strateginio plano 
įgyvendinimo 2016 metų ataskaitos, pritartos 2017 m. rugsėjo  d. 
sprendimu Nr. , 3 priedas
</t>
  </si>
  <si>
    <t>2016 - 2017 m. ruošiami  pastatų atnaujinimo, esančių miesto istorinėje dalyje, dokumentai, pagal kuriuos bus nustatomas  nekilnojamojo kultūros paveldo objektų tvarkymo planas (tvarka).</t>
  </si>
  <si>
    <t>2016 m. nebuvo kreiptasi dėl lengvatų teikimo.</t>
  </si>
  <si>
    <t xml:space="preserve">2016 m. surengta 12 seminarų, diskusijų. PVKC teikė nemokamą konsultaciją, seminarus norintiems pradėti savo verslą. 166 gyventojams suteikta 180 val. konsultacijų verslo pradžios klausimais. Smulkiojo ir vidutinio verslo skatinimo priemonėms 2016 m. skirta 6,0 tūkst. Eur. 16  įmonių išpirktas plotas parodoje „EXPO Aukštaitija“. Įsteigtas prizas 2016 m. inovatyviausiai Panevėžio miesto įmonei (UAB „IOCO Packaging“). </t>
  </si>
  <si>
    <t>Per 2016 metus PMC kūrė produktą - "Išmaniųjų įrenginių platformą - SmartM". Buvo modernizuojamos darbo vietos, mokymo mechatronikos įranga. Per 2016 metus PMC organizavo šiuos kvalifikacijos kėlimo kursus: Hidraulinių sistemų pagrindiniai, mechatroninės sistemos, pramoninių valdiklių programavimas. Kartu su verslu atliko įvairiausius mokslinius, taikomuosius užsakymus. Užsakovai: AQ Wiring systems, Neurotechnolgy, Erteka.
2018 m. PMC kartu su partneriais planuoja dalyvauti ES paramos investicijų priemonėje „Intelektas. Bendri mokslo – verslo projektai“.</t>
  </si>
  <si>
    <t>Panevėžio miesto savivaldybės tarybos 2016-03-29 sprendimu Nr. 1-66   patvirtintas Panevėžio miesto savivaldybės bendrojo ugdymo mokyklų tinklo pertvarkos 2016-2020 metų bendrasis planas. Numatyta vykdyti šio plano stebėseną.
Ikimokyklinio  ugdymo mokyklos užpildytos optimaliai. 2016 m. rugsėjo 1 dienai grupės buvo komplektuojamos vadovaujantis Panevėžio miesto savivaldybės tarybos 2016 m. birželio 30 d. sprendimu Nr. 1-197 „Dėl vaikų priėmimo į ikimokyklinio ugdymo grupes ugdytis pagal ikimokyklinio ir (ar) priešmokyklinio ugdymo programas tvarkos aprašo, patvirtinto savivaldybės tarybos 2015 m. sausio 29 d. sprendimu Nr. 1-8,2,12 ir 17 punktų pakeitimo“, kuriame pasikeitė minimalus ir maksimalus vaikų skaičius bei grupių formavimo pagal amžiaus tarpsnius galimybės, susijusios su nauja Lietuvos higienos norma HN 75:2016. Kasmet rugsėjo 1 d. vykdoma grupių komplektavimo priežiūra. 2016-09-01 veikė 273 grupės.</t>
  </si>
  <si>
    <t xml:space="preserve">2016 m. įgyvendinti 2 projektai: 1. „Panevėžio „Rožyno" progimnazijos įvažos kapitalinis remontas"- atliktas įvažos kapitalinis remontas (įrengti lietaus nuotekų ir drenažo tinklai, pėsčiųjų takai,  išasfaltuota įvaža). 2.  „Panevėžio Vytauto Žemkalnio gimnazijos pastato dalies kapitalinis remontas" - atliktas pastato dalies  kapitalinis remontas (pakeista elektros instaliacija, suremontuotos vidaus patalpos, apšvietimo, šildymo sistemos, vandentiekio ir buitinių nuotekų sistemos ir atlikti kt. darbai).   </t>
  </si>
  <si>
    <t>2.3.4.1.</t>
  </si>
  <si>
    <t xml:space="preserve"> LR sveikatos apsaugos ministro 2015 m. spalio 30 d. įsakymu Nr. V-1208 „Dėl Lietuvos higienos normos HN 131:2015 „Vaikų žaidimų aikštelės ir patalpos. Bendrieji sveikatos saugos reikalavimai“ patvirtinimo“  2016 m. spalio 20 d. įsakymu Nr. V-1187 reikalavimai  užtikrinti, kad ne rečiau kaip 1 kartą per 12 mėn. būtų atlikta žaidimų aikštelių, patalpų pagrindinė metinė kontrolė įsigalioja 2017 m. liepos 1 d. (48.3 papunktis). Ikiimokyklinių įstaigų žaidimo aikštelių įvertinimą turi atlikti akredituota Lietuvos standarto LST EN ISO/IEC 17020:2012 [8.30] atitikčiai kaip A tipo kontrolės įstaiga (23 p.)  2016 m. nebuvo akredituotų A tipo kontrolės įstaigų.  
2016 metais buvo sutvarkyta ir įrengta 18 sporto aikštelių viešosiose erdvėse (pakeisti krepšinio lankai, lentos, suoleliai, keisti stovai). </t>
  </si>
  <si>
    <t>Tęsiamas Skaistakalnio pagrindinės mokyklos, „Ąžuolo“ ir „Žemynos“ progimnazijų 5-8 klasių mokiniams technologijų mokymo kursas, suderintas su atitinkama formaliojo profesinio mokymo programa,VšĮ Panevėžio profesinio rengimo centro profesinio mokymo bazėje. Organizuotos ekskursijos bendrojo ugdymo mokyklų į mokslo įstaigas ir įmones. Panevėžio Kolegijoje vyko tarptautinė mokslinė-praktinė konferencija „Mokslo ir studijų tendencijos globalizacijos sąlygomis“.  Atnaujintos studijų programos „Reklamos vadyba“ ir „Pradinio ugdymo pedagogika“. Organizuota Studentų tiriamųjų darbų konferencija „Mokslo šaknys 2016“. 
KTU PF 2016/2017 metais pasiūlytos ir vykdomos dvi naujos KTU studijų programos magistrantūroje : Verslo vadyba; Aplinkos apsaugos vadyba ir švaresnė gamyba; Bakalauro studijų programoje taikomas išplėstinės praktikos modelis.
Organizuoti renginiai fakultete: Mokslo festivalis „Erdvėlaivis Žemė“. Renginys „Būk geresnis už geriausius“ (Tarptautinė jaunimo diena), „Kalėdų Senelio kiemelis“.</t>
  </si>
  <si>
    <t>KTU PTVF pajėgomis perkelta Technologijų katedra bei Medžiagotyros laboratorija iš S. Daukanto g. 12  į Nemuno g. 33.
KTU lėšomis įrengta auditorija su naujomis IT priemonėmis, įdiegus technologinių mokslų moduliams reikalingas programas.</t>
  </si>
  <si>
    <t xml:space="preserve">2016 m. parengtas investicijų projektas, projektinis pasiūlymas ir pateikta Panevėžio regiono plėtros tarybai. Projektas įtrauktas į Panevėžio regiono projektų sąrašą. Per 2017 m. planuojama teikti paraišką,  pirkti pastato modernizavimo ir tvarkybos techninį projektą bei rangos darbus.
</t>
  </si>
  <si>
    <t>2016 m. parengtas investicijų projektas, projektinis pasiūlymas ir pateikta Panevėžio regiono plėtros tarybai. Projektas įtrauktas į Panevėžio regiono projektų sąrašą.  Nupirktos I ir III pastato rekonstravimo ir tvarkybos techniniai projektai. 2017 m. planuojama teikti paraišką, pirkti  I ir III pastato rekonstravimo ir tvarkybos darbus.</t>
  </si>
  <si>
    <t>2016 m. vyko paruošiamieji darbai dėl tolesnės poeto J.Čerkeso-Besparnio sodybos sutvarkymo vizijos. 2017 m. atlikti J.Čerkeso-Besparnio namo visi reikalingi tyrimai.</t>
  </si>
  <si>
    <t>Vykdoma pagal skiriamas lėšas. Tvarkybos darbai atlikti Kristaus Karaliaus kapinėse ir Šv. Apaštalų Petro ir Povilo parapijos kapinių komplekse, Provoslavų kapinių komplekse.</t>
  </si>
  <si>
    <t>Atliktas kapitalinis J.Tilvyčio g. remontas. Pradėtas Panevėžio miesto istorinės dalies gatvių, aikščių reikalingos dokumentacijos rengimas.</t>
  </si>
  <si>
    <t>2016 m. parengtas Panevėžio miesto centrinės dalies urbanistinės plėtros alternatyvų tyrimas. Planuojamas rengti  tyrimo detalizavimas ir maketo pagaminimas.</t>
  </si>
  <si>
    <t xml:space="preserve">2016 m. pradėti rengti  dokumentai, reikalingi sutvarkyti Panevėžio miesto centrinę dalį. </t>
  </si>
  <si>
    <t xml:space="preserve">Jaunimo poreikių tyrimui 2016 m. nebuvo skirta lėšų. 2016 m. buvo sudaryta darbo grupė kuri atliko Jaunimo politikos kokybės vertinimą Panevėžio mieste. Vertinimas išsiųtas Jaunimo reikalų departamentui, kur skelbiama visų savivaldybių jaunimo politikos kokybės situacija. </t>
  </si>
  <si>
    <t>2015 m. baigtas įgyvendinti projektas „Panevėžio socialinių paslaugų centro plėtra" - įsteigti Nakvynės namai. Visa projekto vertė 694,5 tūkst.Eurų. Veikiantis dienos centras socialinės rizikos vaikams.</t>
  </si>
  <si>
    <t xml:space="preserve">2016 m. Jaunuolių dienos centre vietų skaičius  padidintas nuo 50 iki 56.
2020 metais planuojamas Jaunuolio dienos centro paslaugos gavėjų skaičius - 70. </t>
  </si>
  <si>
    <t xml:space="preserve">„Ekspozicijos „Panevėžys 1918-1940 m. Moigių šeimos istorija“ (finansavimas skirtas iš Kultūros tarybos). Ekspozicija pradėta rengti 2014 m. Pabaiga - 2016 m. </t>
  </si>
  <si>
    <t>Kapitaliai suremontuotos vaikų literatūros skyriaus „Žalioji pelėda" bibiotekos patalpos. Savivaldybei nupirkus šalia esantį butą,  patalpos padidėjo nuo 127 m2 iki 180 m2.  Šiose patalpose vyksta vaikų vasaros stovyklos, vaikų klubo „Dryžuota kojinė“  užsiėmimai, įvairūs renginiai, Jaunojo informatiko mokyklėlė, sustabdyto kadro filmukų kūrimo laboratorija.</t>
  </si>
  <si>
    <t>Modernizuota  VšĮ Panevėžio palaikomojo gydymo ir slaugos ligoninė-galutinai baigtas modernizuoti slaugos skyrius, aprūpintas šiuolaikine medicinine ir slaugos įranga. Paruoštas investicinis projektas pastato, esančio Sietyno g. 5b Panevėžio mieste rekonstrukcijai, pritaikant šį pastatą VšĮ „Panevėžio miesto greitosios pagalbos stotis“ įstaigos veiklai, gerinant darbo sąlygas ir aptarnavimo kokybę. VšĮ Panevėžio fizinės medicinos ir reabilitacijos centras atliko įvairius remonto darbus.</t>
  </si>
  <si>
    <t xml:space="preserve">Suorganizuoti ir vesti 1005 sveikatinimo renginiai (akcijos, seminarai, paskaitos, praktiniai užsiėmimai ir kt.), kuriuose dalyvavo apie 49 tūkst. Panevėžio miesto gyventojų. Parengta 33 rūšių skrajučių, plakatų, lankstinukų, atmintinių. Parengta ir išleista 119 rūšių įvairių metodinių priemonių sveikatos stiprinimo temomis. </t>
  </si>
  <si>
    <t>Visuomenės sveikatos biuras bendradarbiavimo pagrindu įgyvendino 18 sveikatinimo programų ar projektų.</t>
  </si>
  <si>
    <t>2016 m. buvo organizuojami teminiai, specifiniai mokymai ir seminarai Panevėžio miesto savivaldybės administracijos darbuotojams.</t>
  </si>
  <si>
    <t xml:space="preserve">Priemonė vykdoma dalinai (vyksta idėjų konkursai, projektai, kūrybinės dirbtuvės). 
2016 m. biudžete nenumatytos lėšos kūrybinių industrijų galimybių plėtros studijai parengti. Skyrus lėšų, planuojama tokią studiją parengti 2018 m. </t>
  </si>
  <si>
    <t xml:space="preserve"> J.Balčikonio gimnazija yra parengusi ir su Panevėžio aplinkos apsaugos dapartamentu suderinusi specialiuosius paveldosaugos reikalavimus dėl palėpių įrengimo. Tolimesnio projekto parengimui yra reikalingos lėšos iš Savivaldybės biudžeto. Projektas būtų finansuojamas Kultūros paveldo departamento ir Savivaldybės lėšomis.</t>
  </si>
  <si>
    <t>Ieškoma galimybių 2018-2020 metais dalyvauti ES paramos investicijų priemonėse. Bendraujama su LVPA, siekiant pagrįsti PMTP infrastruktūros plėtros poreikį.</t>
  </si>
  <si>
    <t xml:space="preserve">Vyksta nuolatinis dialogas ir bendri posėdžiai su Savivaldybe ir FIBAssociation (Užsienio investuotojų verslo asociacija). Toliau tęsiamas savivaldos bendradarbiavimo su verslu, įtraukimo į miesto reikalus projektas - "Dovana miestui".  </t>
  </si>
  <si>
    <t xml:space="preserve">Panevėžio kolegijoje suorganizuotas Lietuvos pramonininkų konfederacijos seminaras Panevėžio miesto gimnazijų mokiniams apie verslumą.
Gimnazijų mokiniams buvo vedamos lektorių bei verslininkų  pamokos, suorganizuotas konkursas,  konferencija informatikos mokytojams su verslo atstovais. Dalyvauta festivalyje „Erdvėlaivis-Žemė“, vesti praktiniai užsiėmimai miesto mokyklų mokiniams. Įgyvendinamas projektas INFOspecas: informatikos inžinerijos specialistų žinių perdavimas jaunimui.  
KTU PF 2016 m. buvo vykdytas mokslinio tyrimo projektas Nr. SV9-203/119: „Nuotekų dumblo kvapų susidarymo prevencijos galimybių studija“.  KTU finansuojamas tarpdisciplininis semestrinis projektas „UAB „Schmitz Cargobull Baltic“ tvirtinimo detalių sandėlio robotizavimas“. Pateikta išradimo „Laiptais galintis kopti įrenginys ir tokio įrenginio pavaros energijos sąnaudų valdymo būdas“ paraiška Lietuvos Respublikos valstybiniam patentų biurui. Mokslinio tyrimo paslaugos teikimo sutartis Nr. SV9-499 „Eismo saugumo didinimo ir  intensyvumo mažinimo ties AB „Amilina“ įvaža galimybių studijos parengimo paslauga“. Forum on Innovative Technologies and Management for Sustainability‘2016, 28-29 April, Panevėžys, Lithuania, apjungiantis 2 tarptautines konferencijas: Studentų mokslinės draugijos (SMD) konferencija „Technologijų ir verslo aktualijos 2016“, Seminaras „Cultural Differences“. Panevėžio mokslo ir technologijų parke vyko renginys „Idėjų savaitgalis“,  „European Robotics Week - 2016“. </t>
  </si>
  <si>
    <t>2016 m. neskirtos lėšos. Priemonė vykdoma dalinai. Įdiegta TRAFI programėlė, kuri leidžia pateikti pačius tiksliausius maršrutus, atsižvelgiant į viešojo transporto kamščių situaciją realiu laiku. Skirta naudotis per mobiliąsias ryšio priemones.</t>
  </si>
  <si>
    <t xml:space="preserve">Įmonių skaičius Panevėžio mieste išaugo 5,8 proc. lyginant su 2015 metais. 2016 m. priemonė nebuvo vykdoma. Planuojama įgyvendinti per projektus iš 2014-2020 m. ES SF finansinės paramos. </t>
  </si>
  <si>
    <t xml:space="preserve"> 2016 metais buvo sutvarkyta ir įrengta 18 sporto aikštelių (pakeisti krepšinio lankai, lentos, suoleliai, keisti stovai).
2 daugiabučių namų kiemuose (šalia J. Basanavičiaus g. 52A, 66, Beržų g. 21, 23 ir Statybininkų g. 4, 6, 8, 10, 12, 14, 16, 18) įrengtos naujos vaikų žaidimo aikštelės. Numatoma  įrengti naujas sporto aikšteles viešosiose vietose iš planuojamos vykyti  2014-2020 m. ES investicijų  paramos.  </t>
  </si>
  <si>
    <t>Panevėžio mieste veikia 87 saugios kaimynystės grupės, jose dalyvauja virš 660 gyventojų. 2016 m. naujai įkurtos 5 saugios kaimynystės grupės.</t>
  </si>
  <si>
    <t xml:space="preserve">Pagal 2014-2020 m. ES fondų investicinių veiksmų programos priemonę "Šilumos tinklų modernizavimas ir plėtra" buvo pateiktos 3 paraiškos Panevėžio trasoms rekonstruoti ir gauta parama. Darbai prasidėjo 2016 m., planuojama pabaiga 2018 m. </t>
  </si>
  <si>
    <t>Panevėžio laisvosios ekonominės zonos (LEZ) rinkodaros projektas baigtas 2014 m. Viso projekto vertė 294,1 tūkst.Lt). Savivaldybė pristatatydama miestą užsienio investuotojams reklamuoja ir Panevėžio LEZ.
UAB "Panevėžio laisvoji ekonominė zona" 2016 m. vykdyti  renginiai ir parodos: vizitas į ABB, Mercedes-benz, Wurth, Festo gamyklas, IHK; paroda Suomijoje, Tampere (platforma gamybininkams ir jų tiekėjams susitikti; EMPACK paroda Švedijoje, Malmo; 16+1 Europos šalių ir Kinijos verslininkų susitikimas Latvijoje, Ryga.</t>
  </si>
  <si>
    <t>Atlikta vandentiekio skirstomųjų ir magistralinių tinklų ir vandentiekio įvadų  į gręžinius rekonstrukcija.</t>
  </si>
  <si>
    <t>Atlikta vandentiekio magistralinių ir skirstomųjų tinklų, nuotekų slėginių tinklų ir rinktuvų bei nuotekų perpumpavimo stočių statyba.</t>
  </si>
  <si>
    <t>Atliktas vandens gerinimo stoties rekonstravimas.</t>
  </si>
  <si>
    <t>Atliktas nuotėkų šalinimo tinklų rekonstravimas.</t>
  </si>
  <si>
    <t>Projektas užbaigtas.</t>
  </si>
  <si>
    <t>Priemonių įvykdymas (proc.)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</si>
</sst>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49" x14ac:knownFonts="1">
    <font>
      <sz val="11"/>
      <color theme="1"/>
      <name val="Calibri"/>
      <family val="2"/>
      <charset val="186"/>
      <scheme val="minor"/>
    </font>
    <font>
      <b/>
      <sz val="10"/>
      <color theme="1"/>
      <name val="Times New Roman"/>
      <family val="1"/>
      <charset val="186"/>
    </font>
    <font>
      <sz val="11"/>
      <name val="Calibri"/>
      <family val="2"/>
      <charset val="186"/>
      <scheme val="minor"/>
    </font>
    <font>
      <sz val="10"/>
      <color theme="1"/>
      <name val="Calibri"/>
      <family val="2"/>
      <charset val="186"/>
      <scheme val="minor"/>
    </font>
    <font>
      <sz val="9"/>
      <color theme="1"/>
      <name val="Calibri"/>
      <family val="2"/>
      <charset val="186"/>
      <scheme val="minor"/>
    </font>
    <font>
      <sz val="9"/>
      <name val="Calibri"/>
      <family val="2"/>
      <charset val="186"/>
    </font>
    <font>
      <b/>
      <sz val="11"/>
      <color theme="1"/>
      <name val="Calibri"/>
      <family val="2"/>
      <charset val="186"/>
      <scheme val="minor"/>
    </font>
    <font>
      <b/>
      <sz val="9"/>
      <color theme="1"/>
      <name val="Calibri"/>
      <family val="2"/>
      <charset val="186"/>
      <scheme val="minor"/>
    </font>
    <font>
      <b/>
      <sz val="9"/>
      <color theme="1"/>
      <name val="Times New Roman"/>
      <family val="1"/>
      <charset val="186"/>
    </font>
    <font>
      <sz val="9"/>
      <name val="Times New Roman"/>
      <family val="1"/>
      <charset val="186"/>
    </font>
    <font>
      <sz val="11"/>
      <color rgb="FFFF0000"/>
      <name val="Calibri"/>
      <family val="2"/>
      <charset val="186"/>
      <scheme val="minor"/>
    </font>
    <font>
      <sz val="9"/>
      <name val="Times New Roman"/>
      <family val="1"/>
    </font>
    <font>
      <sz val="9"/>
      <color rgb="FFFF0000"/>
      <name val="Times New Roman"/>
      <family val="1"/>
      <charset val="186"/>
    </font>
    <font>
      <sz val="9"/>
      <color rgb="FFFF0000"/>
      <name val="Times New Roman"/>
      <family val="1"/>
    </font>
    <font>
      <sz val="11"/>
      <color theme="1"/>
      <name val="Times New Roman"/>
      <family val="1"/>
    </font>
    <font>
      <sz val="10"/>
      <name val="Times New Roman"/>
      <family val="1"/>
    </font>
    <font>
      <sz val="10"/>
      <color rgb="FFFF0000"/>
      <name val="Times New Roman"/>
      <family val="1"/>
    </font>
    <font>
      <sz val="11"/>
      <name val="Times New Roman"/>
      <family val="1"/>
    </font>
    <font>
      <sz val="9"/>
      <name val="Calibri"/>
      <family val="2"/>
      <charset val="186"/>
      <scheme val="minor"/>
    </font>
    <font>
      <b/>
      <sz val="11"/>
      <color rgb="FFFF0000"/>
      <name val="Times New Roman"/>
      <family val="1"/>
    </font>
    <font>
      <sz val="11"/>
      <color rgb="FFFF0000"/>
      <name val="Times New Roman"/>
      <family val="1"/>
    </font>
    <font>
      <sz val="12"/>
      <color rgb="FFFF0000"/>
      <name val="Times New Roman"/>
      <family val="1"/>
    </font>
    <font>
      <sz val="12"/>
      <color rgb="FFFF0000"/>
      <name val="Times New Roman"/>
      <family val="1"/>
      <charset val="186"/>
    </font>
    <font>
      <b/>
      <sz val="11"/>
      <name val="Times New Roman"/>
      <family val="1"/>
    </font>
    <font>
      <b/>
      <sz val="9"/>
      <name val="Times New Roman"/>
      <family val="1"/>
    </font>
    <font>
      <b/>
      <sz val="10"/>
      <name val="Times New Roman"/>
      <family val="1"/>
    </font>
    <font>
      <b/>
      <i/>
      <sz val="10"/>
      <name val="Times New Roman"/>
      <family val="1"/>
    </font>
    <font>
      <b/>
      <i/>
      <sz val="9"/>
      <name val="Times New Roman"/>
      <family val="1"/>
    </font>
    <font>
      <b/>
      <i/>
      <sz val="11"/>
      <name val="Times New Roman"/>
      <family val="1"/>
    </font>
    <font>
      <sz val="9"/>
      <color rgb="FFFF0000"/>
      <name val="Calibri"/>
      <family val="2"/>
      <charset val="186"/>
    </font>
    <font>
      <sz val="9"/>
      <color rgb="FFFF0000"/>
      <name val="Calibri"/>
      <family val="2"/>
    </font>
    <font>
      <sz val="9"/>
      <color rgb="FFFF0000"/>
      <name val="Calibri"/>
      <family val="2"/>
      <charset val="186"/>
      <scheme val="minor"/>
    </font>
    <font>
      <b/>
      <i/>
      <sz val="9"/>
      <name val="Times New Roman"/>
      <family val="1"/>
      <charset val="186"/>
    </font>
    <font>
      <b/>
      <sz val="9"/>
      <name val="Times New Roman"/>
      <family val="1"/>
      <charset val="186"/>
    </font>
    <font>
      <sz val="6"/>
      <color rgb="FFFF0000"/>
      <name val="Times New Roman"/>
      <family val="1"/>
      <charset val="186"/>
    </font>
    <font>
      <sz val="8"/>
      <color rgb="FFFF0000"/>
      <name val="Times New Roman"/>
      <family val="1"/>
      <charset val="186"/>
    </font>
    <font>
      <sz val="9"/>
      <color rgb="FF00B0F0"/>
      <name val="Times New Roman"/>
      <family val="1"/>
    </font>
    <font>
      <sz val="9"/>
      <color theme="6"/>
      <name val="Times New Roman"/>
      <family val="1"/>
    </font>
    <font>
      <sz val="9"/>
      <color theme="6"/>
      <name val="Calibri"/>
      <family val="2"/>
      <charset val="186"/>
    </font>
    <font>
      <sz val="9"/>
      <color theme="6"/>
      <name val="Times New Roman"/>
      <family val="1"/>
      <charset val="186"/>
    </font>
    <font>
      <b/>
      <sz val="11"/>
      <color theme="1"/>
      <name val="Times New Roman"/>
      <family val="1"/>
    </font>
    <font>
      <sz val="8"/>
      <name val="Times New Roman"/>
      <family val="1"/>
      <charset val="186"/>
    </font>
    <font>
      <sz val="10"/>
      <name val="Times New Roman"/>
      <family val="1"/>
      <charset val="186"/>
    </font>
    <font>
      <b/>
      <sz val="8"/>
      <name val="Times New Roman"/>
      <family val="1"/>
    </font>
    <font>
      <b/>
      <sz val="8"/>
      <color theme="1"/>
      <name val="Times New Roman"/>
      <family val="1"/>
      <charset val="186"/>
    </font>
    <font>
      <sz val="8"/>
      <color theme="1"/>
      <name val="Calibri"/>
      <family val="2"/>
      <charset val="186"/>
      <scheme val="minor"/>
    </font>
    <font>
      <b/>
      <sz val="8"/>
      <color theme="1"/>
      <name val="Times New Roman"/>
      <family val="1"/>
    </font>
    <font>
      <b/>
      <sz val="8"/>
      <name val="Times New Roman"/>
      <family val="1"/>
      <charset val="186"/>
    </font>
    <font>
      <sz val="8"/>
      <name val="Times New Roman"/>
      <family val="1"/>
    </font>
  </fonts>
  <fills count="8">
    <fill>
      <patternFill patternType="none"/>
    </fill>
    <fill>
      <patternFill patternType="gray125"/>
    </fill>
    <fill>
      <patternFill patternType="solid">
        <fgColor rgb="FFC86866"/>
        <bgColor indexed="64"/>
      </patternFill>
    </fill>
    <fill>
      <patternFill patternType="solid">
        <fgColor rgb="FFCC6866"/>
        <bgColor indexed="64"/>
      </patternFill>
    </fill>
    <fill>
      <patternFill patternType="solid">
        <fgColor rgb="FFF2DBDB"/>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5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style="medium">
        <color rgb="FF000000"/>
      </bottom>
      <diagonal/>
    </border>
    <border>
      <left/>
      <right/>
      <top/>
      <bottom style="medium">
        <color rgb="FF000000"/>
      </bottom>
      <diagonal/>
    </border>
    <border>
      <left/>
      <right style="medium">
        <color rgb="FF000000"/>
      </right>
      <top/>
      <bottom style="medium">
        <color indexed="64"/>
      </bottom>
      <diagonal/>
    </border>
    <border>
      <left/>
      <right style="medium">
        <color rgb="FF000000"/>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rgb="FF000000"/>
      </bottom>
      <diagonal/>
    </border>
    <border>
      <left style="medium">
        <color indexed="64"/>
      </left>
      <right/>
      <top/>
      <bottom style="medium">
        <color rgb="FF000000"/>
      </bottom>
      <diagonal/>
    </border>
    <border>
      <left/>
      <right style="medium">
        <color rgb="FF000000"/>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rgb="FF000000"/>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567">
    <xf numFmtId="0" fontId="0" fillId="0" borderId="0" xfId="0"/>
    <xf numFmtId="0" fontId="0" fillId="0" borderId="0" xfId="0" applyAlignment="1">
      <alignment vertical="top"/>
    </xf>
    <xf numFmtId="165" fontId="0" fillId="0" borderId="0" xfId="0" applyNumberFormat="1" applyAlignment="1">
      <alignment horizontal="left"/>
    </xf>
    <xf numFmtId="0" fontId="0" fillId="0" borderId="0" xfId="0" applyFont="1"/>
    <xf numFmtId="0" fontId="0" fillId="0" borderId="0" xfId="0" applyFill="1"/>
    <xf numFmtId="0" fontId="0" fillId="0" borderId="0" xfId="0" applyFont="1" applyAlignment="1">
      <alignment vertical="top"/>
    </xf>
    <xf numFmtId="165" fontId="0" fillId="0" borderId="0" xfId="0" applyNumberFormat="1"/>
    <xf numFmtId="0" fontId="2" fillId="0" borderId="0" xfId="0" applyFont="1"/>
    <xf numFmtId="0" fontId="1" fillId="5" borderId="22" xfId="0" applyFont="1" applyFill="1" applyBorder="1" applyAlignment="1">
      <alignment horizontal="center" wrapText="1"/>
    </xf>
    <xf numFmtId="0" fontId="3" fillId="0" borderId="0" xfId="0" applyFont="1"/>
    <xf numFmtId="0" fontId="0" fillId="0" borderId="0" xfId="0" applyBorder="1"/>
    <xf numFmtId="165" fontId="7" fillId="0" borderId="0" xfId="0" applyNumberFormat="1" applyFont="1" applyBorder="1" applyAlignment="1">
      <alignment vertical="top"/>
    </xf>
    <xf numFmtId="0" fontId="6" fillId="0" borderId="0" xfId="0" applyFont="1"/>
    <xf numFmtId="0" fontId="4" fillId="0" borderId="0" xfId="0" applyFont="1"/>
    <xf numFmtId="0" fontId="14" fillId="0" borderId="0" xfId="0" applyFont="1"/>
    <xf numFmtId="0" fontId="11" fillId="0" borderId="9" xfId="0" applyFont="1" applyBorder="1" applyAlignment="1">
      <alignment horizontal="center" vertical="top" wrapText="1"/>
    </xf>
    <xf numFmtId="0" fontId="13" fillId="0" borderId="4" xfId="0" applyFont="1" applyBorder="1" applyAlignment="1">
      <alignment horizontal="center" vertical="top" wrapText="1"/>
    </xf>
    <xf numFmtId="0" fontId="11" fillId="0" borderId="4" xfId="0" applyFont="1" applyBorder="1" applyAlignment="1">
      <alignment horizontal="center" vertical="top" wrapText="1"/>
    </xf>
    <xf numFmtId="0" fontId="13" fillId="0" borderId="9" xfId="0" applyFont="1" applyBorder="1" applyAlignment="1">
      <alignment horizontal="center" vertical="top" wrapText="1"/>
    </xf>
    <xf numFmtId="0" fontId="11" fillId="0" borderId="44" xfId="0" applyFont="1" applyBorder="1" applyAlignment="1">
      <alignment horizontal="center" vertical="top" wrapText="1"/>
    </xf>
    <xf numFmtId="0" fontId="13" fillId="0" borderId="44" xfId="0" applyFont="1" applyBorder="1" applyAlignment="1">
      <alignment horizontal="center" vertical="top" wrapText="1"/>
    </xf>
    <xf numFmtId="0" fontId="11" fillId="0" borderId="40" xfId="0" applyFont="1" applyBorder="1" applyAlignment="1">
      <alignment horizontal="center" vertical="top" wrapText="1"/>
    </xf>
    <xf numFmtId="0" fontId="13" fillId="0" borderId="40" xfId="0" applyFont="1" applyBorder="1" applyAlignment="1">
      <alignment horizontal="center" vertical="top" wrapText="1"/>
    </xf>
    <xf numFmtId="0" fontId="15" fillId="0" borderId="44" xfId="0" applyFont="1" applyBorder="1" applyAlignment="1">
      <alignment horizontal="center" vertical="top" wrapText="1"/>
    </xf>
    <xf numFmtId="0" fontId="16" fillId="0" borderId="44" xfId="0" applyFont="1" applyBorder="1" applyAlignment="1">
      <alignment horizontal="center" vertical="top" wrapText="1"/>
    </xf>
    <xf numFmtId="0" fontId="11" fillId="7" borderId="38" xfId="0" applyFont="1" applyFill="1" applyBorder="1" applyAlignment="1">
      <alignment horizontal="center" vertical="top" wrapText="1"/>
    </xf>
    <xf numFmtId="0" fontId="11" fillId="7" borderId="4" xfId="0" applyFont="1" applyFill="1" applyBorder="1" applyAlignment="1">
      <alignment horizontal="center" vertical="top" wrapText="1"/>
    </xf>
    <xf numFmtId="0" fontId="8" fillId="3" borderId="10" xfId="0" applyFont="1" applyFill="1" applyBorder="1" applyAlignment="1">
      <alignment horizontal="center" vertical="top" wrapText="1"/>
    </xf>
    <xf numFmtId="0" fontId="9" fillId="7" borderId="22" xfId="0" applyFont="1" applyFill="1" applyBorder="1" applyAlignment="1">
      <alignment horizontal="center" vertical="top" wrapText="1"/>
    </xf>
    <xf numFmtId="0" fontId="9" fillId="0" borderId="22" xfId="0" applyFont="1" applyBorder="1" applyAlignment="1">
      <alignment horizontal="center" vertical="top" wrapText="1"/>
    </xf>
    <xf numFmtId="0" fontId="9" fillId="6" borderId="22" xfId="0" applyFont="1" applyFill="1" applyBorder="1" applyAlignment="1">
      <alignment horizontal="center" vertical="top" wrapText="1"/>
    </xf>
    <xf numFmtId="0" fontId="9" fillId="0" borderId="9" xfId="0" applyFont="1" applyBorder="1" applyAlignment="1">
      <alignment horizontal="center" vertical="top" wrapText="1"/>
    </xf>
    <xf numFmtId="0" fontId="9" fillId="0" borderId="9" xfId="0" applyFont="1" applyBorder="1" applyAlignment="1">
      <alignment horizontal="left" vertical="top" wrapText="1"/>
    </xf>
    <xf numFmtId="0" fontId="12" fillId="0" borderId="9" xfId="0" applyFont="1" applyBorder="1" applyAlignment="1">
      <alignment horizontal="center" vertical="top" wrapText="1"/>
    </xf>
    <xf numFmtId="0" fontId="9" fillId="0" borderId="4" xfId="0" applyFont="1" applyBorder="1" applyAlignment="1">
      <alignment horizontal="center" vertical="top" wrapText="1"/>
    </xf>
    <xf numFmtId="0" fontId="12" fillId="0" borderId="4" xfId="0" applyFont="1" applyBorder="1" applyAlignment="1">
      <alignment horizontal="center" vertical="top" wrapText="1"/>
    </xf>
    <xf numFmtId="0" fontId="9" fillId="0" borderId="3" xfId="0" applyFont="1" applyBorder="1" applyAlignment="1">
      <alignment horizontal="center" vertical="top" wrapText="1"/>
    </xf>
    <xf numFmtId="0" fontId="12" fillId="0" borderId="9" xfId="0" applyFont="1" applyBorder="1" applyAlignment="1">
      <alignment horizontal="left" vertical="top" wrapText="1"/>
    </xf>
    <xf numFmtId="0" fontId="9" fillId="0" borderId="38" xfId="0" applyFont="1" applyBorder="1" applyAlignment="1">
      <alignment horizontal="center" vertical="top" wrapText="1"/>
    </xf>
    <xf numFmtId="0" fontId="9" fillId="0" borderId="3" xfId="0" applyFont="1" applyFill="1" applyBorder="1" applyAlignment="1">
      <alignment horizontal="center" vertical="top" wrapText="1"/>
    </xf>
    <xf numFmtId="0" fontId="9" fillId="0" borderId="9" xfId="0" applyFont="1" applyFill="1" applyBorder="1" applyAlignment="1">
      <alignment horizontal="left" vertical="top" wrapText="1"/>
    </xf>
    <xf numFmtId="0" fontId="9" fillId="6" borderId="38" xfId="0" applyFont="1" applyFill="1" applyBorder="1" applyAlignment="1">
      <alignment horizontal="center" vertical="top" wrapText="1"/>
    </xf>
    <xf numFmtId="0" fontId="12" fillId="7" borderId="4" xfId="0" applyFont="1" applyFill="1" applyBorder="1" applyAlignment="1">
      <alignment horizontal="left" vertical="top" wrapText="1"/>
    </xf>
    <xf numFmtId="0" fontId="9" fillId="7" borderId="4" xfId="0" applyFont="1" applyFill="1" applyBorder="1" applyAlignment="1">
      <alignment horizontal="left" vertical="top" wrapText="1"/>
    </xf>
    <xf numFmtId="0" fontId="9" fillId="0" borderId="39" xfId="0" applyFont="1" applyBorder="1" applyAlignment="1">
      <alignment horizontal="left" vertical="top" wrapText="1"/>
    </xf>
    <xf numFmtId="0" fontId="9" fillId="0" borderId="41" xfId="0" applyFont="1" applyBorder="1" applyAlignment="1">
      <alignment horizontal="left" vertical="top" wrapText="1"/>
    </xf>
    <xf numFmtId="0" fontId="0" fillId="7" borderId="0" xfId="0" applyFill="1"/>
    <xf numFmtId="0" fontId="9" fillId="7" borderId="9" xfId="0" applyFont="1" applyFill="1" applyBorder="1" applyAlignment="1">
      <alignment horizontal="left" vertical="top" wrapText="1"/>
    </xf>
    <xf numFmtId="0" fontId="11" fillId="0" borderId="3" xfId="0" applyFont="1" applyBorder="1" applyAlignment="1">
      <alignment horizontal="center" vertical="top" wrapText="1"/>
    </xf>
    <xf numFmtId="0" fontId="19" fillId="0" borderId="0" xfId="0" applyFont="1" applyAlignment="1">
      <alignment horizontal="center" wrapText="1"/>
    </xf>
    <xf numFmtId="0" fontId="20" fillId="0" borderId="0" xfId="0" applyFont="1" applyBorder="1" applyAlignment="1">
      <alignment wrapText="1"/>
    </xf>
    <xf numFmtId="0" fontId="20" fillId="0" borderId="0" xfId="0" applyFont="1" applyAlignment="1">
      <alignment horizontal="left"/>
    </xf>
    <xf numFmtId="0" fontId="20" fillId="0" borderId="0" xfId="0" applyFont="1"/>
    <xf numFmtId="0" fontId="21" fillId="0" borderId="0" xfId="0" applyFont="1" applyBorder="1" applyAlignment="1">
      <alignment wrapText="1"/>
    </xf>
    <xf numFmtId="0" fontId="10" fillId="0" borderId="0" xfId="0" applyFont="1"/>
    <xf numFmtId="0" fontId="22" fillId="0" borderId="0" xfId="0" applyFont="1" applyBorder="1" applyAlignment="1">
      <alignment wrapText="1"/>
    </xf>
    <xf numFmtId="0" fontId="10" fillId="0" borderId="0" xfId="0" applyFont="1" applyAlignment="1">
      <alignment horizontal="left"/>
    </xf>
    <xf numFmtId="0" fontId="13" fillId="0" borderId="9" xfId="0" applyFont="1" applyBorder="1" applyAlignment="1">
      <alignment horizontal="center" vertical="top"/>
    </xf>
    <xf numFmtId="165" fontId="13" fillId="0" borderId="4" xfId="0" applyNumberFormat="1" applyFont="1" applyBorder="1" applyAlignment="1">
      <alignment horizontal="center" vertical="top"/>
    </xf>
    <xf numFmtId="165" fontId="13" fillId="0" borderId="9" xfId="0" applyNumberFormat="1" applyFont="1" applyBorder="1" applyAlignment="1">
      <alignment horizontal="center" vertical="top"/>
    </xf>
    <xf numFmtId="0" fontId="13" fillId="7" borderId="4" xfId="0" applyFont="1" applyFill="1" applyBorder="1" applyAlignment="1">
      <alignment horizontal="center" vertical="top"/>
    </xf>
    <xf numFmtId="0" fontId="13" fillId="0" borderId="44" xfId="0" applyFont="1" applyBorder="1" applyAlignment="1">
      <alignment horizontal="center" vertical="top"/>
    </xf>
    <xf numFmtId="165" fontId="13" fillId="0" borderId="44" xfId="0" applyNumberFormat="1" applyFont="1" applyBorder="1" applyAlignment="1">
      <alignment horizontal="center" vertical="top"/>
    </xf>
    <xf numFmtId="0" fontId="16" fillId="0" borderId="44" xfId="0" applyFont="1" applyBorder="1" applyAlignment="1">
      <alignment horizontal="center" vertical="top"/>
    </xf>
    <xf numFmtId="0" fontId="13" fillId="0" borderId="38" xfId="0" applyFont="1" applyBorder="1" applyAlignment="1">
      <alignment vertical="top"/>
    </xf>
    <xf numFmtId="0" fontId="13" fillId="0" borderId="10" xfId="0" applyFont="1" applyBorder="1" applyAlignment="1">
      <alignment vertical="top"/>
    </xf>
    <xf numFmtId="165" fontId="20" fillId="0" borderId="0" xfId="0" applyNumberFormat="1" applyFont="1"/>
    <xf numFmtId="0" fontId="24" fillId="3" borderId="10" xfId="0" applyFont="1" applyFill="1" applyBorder="1" applyAlignment="1">
      <alignment horizontal="center" vertical="top" wrapText="1"/>
    </xf>
    <xf numFmtId="0" fontId="11" fillId="0" borderId="38" xfId="0" applyFont="1" applyBorder="1" applyAlignment="1">
      <alignment horizontal="center" vertical="top" wrapText="1"/>
    </xf>
    <xf numFmtId="0" fontId="11" fillId="0" borderId="39" xfId="0" applyFont="1" applyBorder="1" applyAlignment="1">
      <alignment horizontal="center" vertical="top" wrapText="1"/>
    </xf>
    <xf numFmtId="0" fontId="11" fillId="0" borderId="43" xfId="0" applyFont="1" applyBorder="1" applyAlignment="1">
      <alignment horizontal="center" vertical="top" wrapText="1"/>
    </xf>
    <xf numFmtId="0" fontId="9" fillId="0" borderId="36" xfId="0" applyFont="1" applyBorder="1" applyAlignment="1">
      <alignment horizontal="center" vertical="top" wrapText="1"/>
    </xf>
    <xf numFmtId="0" fontId="9" fillId="6" borderId="4" xfId="0" applyFont="1" applyFill="1" applyBorder="1" applyAlignment="1">
      <alignment horizontal="left" vertical="top" wrapText="1"/>
    </xf>
    <xf numFmtId="0" fontId="9" fillId="0" borderId="3" xfId="0" applyFont="1" applyBorder="1" applyAlignment="1">
      <alignment horizontal="left" vertical="top" wrapText="1"/>
    </xf>
    <xf numFmtId="0" fontId="12" fillId="0" borderId="22" xfId="0" applyFont="1" applyBorder="1" applyAlignment="1">
      <alignment horizontal="center" vertical="top" wrapText="1"/>
    </xf>
    <xf numFmtId="0" fontId="29" fillId="0" borderId="22" xfId="0" applyFont="1" applyBorder="1" applyAlignment="1">
      <alignment horizontal="center" vertical="top"/>
    </xf>
    <xf numFmtId="0" fontId="12" fillId="7" borderId="22" xfId="0" applyFont="1" applyFill="1" applyBorder="1" applyAlignment="1">
      <alignment horizontal="center" vertical="top" wrapText="1"/>
    </xf>
    <xf numFmtId="0" fontId="29" fillId="7" borderId="22" xfId="0" applyFont="1" applyFill="1" applyBorder="1" applyAlignment="1">
      <alignment horizontal="center" vertical="top"/>
    </xf>
    <xf numFmtId="165" fontId="29" fillId="0" borderId="22" xfId="0" applyNumberFormat="1" applyFont="1" applyBorder="1" applyAlignment="1">
      <alignment horizontal="center" vertical="top"/>
    </xf>
    <xf numFmtId="0" fontId="13" fillId="7" borderId="22" xfId="0" applyFont="1" applyFill="1" applyBorder="1" applyAlignment="1">
      <alignment horizontal="left" vertical="top" wrapText="1"/>
    </xf>
    <xf numFmtId="0" fontId="12" fillId="6" borderId="22" xfId="0" applyFont="1" applyFill="1" applyBorder="1" applyAlignment="1">
      <alignment horizontal="center" vertical="top" wrapText="1"/>
    </xf>
    <xf numFmtId="165" fontId="30" fillId="0" borderId="22" xfId="0" applyNumberFormat="1" applyFont="1" applyBorder="1" applyAlignment="1">
      <alignment horizontal="center" vertical="top"/>
    </xf>
    <xf numFmtId="165" fontId="12" fillId="0" borderId="22" xfId="0" applyNumberFormat="1" applyFont="1" applyBorder="1" applyAlignment="1">
      <alignment horizontal="center" vertical="top"/>
    </xf>
    <xf numFmtId="165" fontId="12" fillId="6" borderId="22" xfId="0" applyNumberFormat="1" applyFont="1" applyFill="1" applyBorder="1" applyAlignment="1">
      <alignment horizontal="center" vertical="top"/>
    </xf>
    <xf numFmtId="0" fontId="12" fillId="7" borderId="22" xfId="0" applyFont="1" applyFill="1" applyBorder="1" applyAlignment="1">
      <alignment horizontal="left" vertical="top" wrapText="1"/>
    </xf>
    <xf numFmtId="0" fontId="12" fillId="0" borderId="22" xfId="0" applyFont="1" applyBorder="1" applyAlignment="1">
      <alignment horizontal="center" vertical="top"/>
    </xf>
    <xf numFmtId="165" fontId="12" fillId="0" borderId="22" xfId="0" applyNumberFormat="1" applyFont="1" applyFill="1" applyBorder="1" applyAlignment="1">
      <alignment horizontal="center" vertical="top"/>
    </xf>
    <xf numFmtId="0" fontId="29" fillId="6" borderId="22" xfId="0" applyFont="1" applyFill="1" applyBorder="1" applyAlignment="1">
      <alignment horizontal="center" vertical="top"/>
    </xf>
    <xf numFmtId="0" fontId="12" fillId="0" borderId="22" xfId="0" applyFont="1" applyFill="1" applyBorder="1" applyAlignment="1">
      <alignment horizontal="center" vertical="top" wrapText="1"/>
    </xf>
    <xf numFmtId="0" fontId="12" fillId="0" borderId="36" xfId="0" applyFont="1" applyBorder="1" applyAlignment="1">
      <alignment horizontal="center" vertical="top" wrapText="1"/>
    </xf>
    <xf numFmtId="0" fontId="12" fillId="0" borderId="36" xfId="0" applyFont="1" applyBorder="1" applyAlignment="1">
      <alignment vertical="top" wrapText="1"/>
    </xf>
    <xf numFmtId="165" fontId="13" fillId="0" borderId="22" xfId="0" applyNumberFormat="1" applyFont="1" applyBorder="1" applyAlignment="1">
      <alignment horizontal="center" vertical="top"/>
    </xf>
    <xf numFmtId="0" fontId="12" fillId="0" borderId="37" xfId="0" applyFont="1" applyBorder="1" applyAlignment="1">
      <alignment horizontal="center" vertical="top" wrapText="1"/>
    </xf>
    <xf numFmtId="0" fontId="12" fillId="0" borderId="23" xfId="0" applyFont="1" applyBorder="1" applyAlignment="1">
      <alignment horizontal="center" vertical="top" wrapText="1"/>
    </xf>
    <xf numFmtId="0" fontId="31" fillId="0" borderId="23" xfId="0" applyFont="1" applyBorder="1" applyAlignment="1">
      <alignment vertical="top"/>
    </xf>
    <xf numFmtId="0" fontId="31" fillId="0" borderId="26" xfId="0" applyFont="1" applyBorder="1" applyAlignment="1">
      <alignment vertical="top"/>
    </xf>
    <xf numFmtId="0" fontId="11" fillId="0" borderId="22" xfId="0" applyFont="1" applyBorder="1" applyAlignment="1">
      <alignment horizontal="center" vertical="top" wrapText="1"/>
    </xf>
    <xf numFmtId="0" fontId="12" fillId="7" borderId="37" xfId="0" applyFont="1" applyFill="1" applyBorder="1" applyAlignment="1">
      <alignment horizontal="center" vertical="top" wrapText="1"/>
    </xf>
    <xf numFmtId="0" fontId="29" fillId="7" borderId="37" xfId="0" applyFont="1" applyFill="1" applyBorder="1" applyAlignment="1">
      <alignment horizontal="center" vertical="top"/>
    </xf>
    <xf numFmtId="0" fontId="9" fillId="7" borderId="37" xfId="0" applyFont="1" applyFill="1" applyBorder="1" applyAlignment="1">
      <alignment horizontal="center" vertical="top" wrapText="1"/>
    </xf>
    <xf numFmtId="0" fontId="9" fillId="0" borderId="22" xfId="0" applyFont="1" applyBorder="1" applyAlignment="1">
      <alignment horizontal="center" vertical="top" wrapText="1"/>
    </xf>
    <xf numFmtId="0" fontId="9" fillId="0" borderId="22" xfId="0" applyFont="1" applyFill="1" applyBorder="1" applyAlignment="1">
      <alignment horizontal="center" vertical="top" wrapText="1"/>
    </xf>
    <xf numFmtId="0" fontId="9" fillId="0" borderId="22" xfId="0" applyFont="1" applyBorder="1" applyAlignment="1">
      <alignment horizontal="center" vertical="top" wrapText="1"/>
    </xf>
    <xf numFmtId="0" fontId="9" fillId="0" borderId="22" xfId="0" applyFont="1" applyBorder="1" applyAlignment="1">
      <alignment horizontal="left" vertical="top" wrapText="1"/>
    </xf>
    <xf numFmtId="0" fontId="9" fillId="7" borderId="22" xfId="0" applyFont="1" applyFill="1" applyBorder="1" applyAlignment="1">
      <alignment horizontal="left" vertical="top" wrapText="1"/>
    </xf>
    <xf numFmtId="0" fontId="9" fillId="0" borderId="36" xfId="0" applyFont="1" applyBorder="1" applyAlignment="1">
      <alignment vertical="top" wrapText="1"/>
    </xf>
    <xf numFmtId="0" fontId="9" fillId="0" borderId="37" xfId="0" applyFont="1" applyBorder="1" applyAlignment="1">
      <alignment horizontal="center" vertical="top" wrapText="1"/>
    </xf>
    <xf numFmtId="0" fontId="9" fillId="0" borderId="37" xfId="0" applyFont="1" applyBorder="1" applyAlignment="1">
      <alignment horizontal="left" vertical="top" wrapText="1"/>
    </xf>
    <xf numFmtId="165" fontId="5" fillId="0" borderId="22" xfId="0" applyNumberFormat="1" applyFont="1" applyBorder="1" applyAlignment="1">
      <alignment horizontal="center" vertical="top"/>
    </xf>
    <xf numFmtId="0" fontId="9" fillId="0" borderId="24" xfId="0" applyFont="1" applyBorder="1" applyAlignment="1">
      <alignment horizontal="center" vertical="top" wrapText="1"/>
    </xf>
    <xf numFmtId="0" fontId="9" fillId="6" borderId="4" xfId="0" applyFont="1" applyFill="1" applyBorder="1" applyAlignment="1">
      <alignment horizontal="center" vertical="top" wrapText="1"/>
    </xf>
    <xf numFmtId="0" fontId="9" fillId="7" borderId="3" xfId="0" applyFont="1" applyFill="1" applyBorder="1" applyAlignment="1">
      <alignment horizontal="center" vertical="top" wrapText="1"/>
    </xf>
    <xf numFmtId="0" fontId="9" fillId="7" borderId="38" xfId="0" applyFont="1" applyFill="1" applyBorder="1" applyAlignment="1">
      <alignment horizontal="center" vertical="top" wrapText="1"/>
    </xf>
    <xf numFmtId="0" fontId="12" fillId="0" borderId="4" xfId="0" applyFont="1" applyBorder="1" applyAlignment="1">
      <alignment horizontal="left" vertical="top" wrapText="1"/>
    </xf>
    <xf numFmtId="165" fontId="29" fillId="0" borderId="9" xfId="0" applyNumberFormat="1" applyFont="1" applyBorder="1" applyAlignment="1">
      <alignment horizontal="center" vertical="top"/>
    </xf>
    <xf numFmtId="0" fontId="29" fillId="0" borderId="9" xfId="0" applyFont="1" applyBorder="1" applyAlignment="1">
      <alignment horizontal="left" vertical="top"/>
    </xf>
    <xf numFmtId="0" fontId="12" fillId="6" borderId="4" xfId="0" applyFont="1" applyFill="1" applyBorder="1" applyAlignment="1">
      <alignment horizontal="left" vertical="top" wrapText="1"/>
    </xf>
    <xf numFmtId="0" fontId="29" fillId="6" borderId="4" xfId="0" applyFont="1" applyFill="1" applyBorder="1" applyAlignment="1">
      <alignment horizontal="center" vertical="top"/>
    </xf>
    <xf numFmtId="0" fontId="12" fillId="7" borderId="9" xfId="0" applyFont="1" applyFill="1" applyBorder="1" applyAlignment="1">
      <alignment horizontal="center" vertical="top" wrapText="1"/>
    </xf>
    <xf numFmtId="0" fontId="12" fillId="0" borderId="9" xfId="0" applyFont="1" applyFill="1" applyBorder="1" applyAlignment="1">
      <alignment horizontal="left" vertical="top" wrapText="1"/>
    </xf>
    <xf numFmtId="0" fontId="29" fillId="0" borderId="9" xfId="0" applyFont="1" applyFill="1" applyBorder="1" applyAlignment="1">
      <alignment horizontal="left" vertical="top"/>
    </xf>
    <xf numFmtId="0" fontId="29" fillId="6" borderId="4" xfId="0" applyFont="1" applyFill="1" applyBorder="1" applyAlignment="1">
      <alignment horizontal="left" vertical="top"/>
    </xf>
    <xf numFmtId="0" fontId="29" fillId="6" borderId="9" xfId="0" applyFont="1" applyFill="1" applyBorder="1" applyAlignment="1">
      <alignment horizontal="left" vertical="top"/>
    </xf>
    <xf numFmtId="0" fontId="29" fillId="0" borderId="4" xfId="0" applyFont="1" applyBorder="1" applyAlignment="1">
      <alignment horizontal="left" vertical="top"/>
    </xf>
    <xf numFmtId="0" fontId="31" fillId="0" borderId="38" xfId="0" applyFont="1" applyBorder="1" applyAlignment="1">
      <alignment vertical="top"/>
    </xf>
    <xf numFmtId="0" fontId="31" fillId="0" borderId="10" xfId="0" applyFont="1" applyBorder="1" applyAlignment="1">
      <alignment vertical="top"/>
    </xf>
    <xf numFmtId="0" fontId="9" fillId="0" borderId="8" xfId="0" applyFont="1" applyBorder="1" applyAlignment="1">
      <alignment horizontal="left" vertical="top" wrapText="1"/>
    </xf>
    <xf numFmtId="0" fontId="12" fillId="0" borderId="38" xfId="0" applyFont="1" applyBorder="1" applyAlignment="1">
      <alignment horizontal="left" vertical="top" wrapText="1"/>
    </xf>
    <xf numFmtId="0" fontId="9" fillId="0" borderId="38" xfId="0" applyFont="1" applyBorder="1" applyAlignment="1">
      <alignment horizontal="left" vertical="top" wrapText="1"/>
    </xf>
    <xf numFmtId="165" fontId="12" fillId="0" borderId="38" xfId="0" applyNumberFormat="1" applyFont="1" applyBorder="1" applyAlignment="1">
      <alignment horizontal="left" vertical="top"/>
    </xf>
    <xf numFmtId="0" fontId="12" fillId="0" borderId="8" xfId="0" applyFont="1" applyBorder="1" applyAlignment="1">
      <alignment horizontal="left" vertical="top"/>
    </xf>
    <xf numFmtId="0" fontId="12" fillId="0" borderId="38" xfId="0" applyFont="1" applyBorder="1" applyAlignment="1">
      <alignment horizontal="left" vertical="top"/>
    </xf>
    <xf numFmtId="0" fontId="9" fillId="0" borderId="10" xfId="0" applyFont="1" applyBorder="1" applyAlignment="1">
      <alignment horizontal="left" vertical="top" wrapText="1"/>
    </xf>
    <xf numFmtId="0" fontId="12" fillId="0" borderId="10" xfId="0" applyFont="1" applyBorder="1" applyAlignment="1">
      <alignment horizontal="left" vertical="top"/>
    </xf>
    <xf numFmtId="0" fontId="29" fillId="5" borderId="6" xfId="0" applyFont="1" applyFill="1" applyBorder="1" applyAlignment="1">
      <alignment horizontal="left" vertical="top"/>
    </xf>
    <xf numFmtId="0" fontId="29" fillId="5" borderId="9" xfId="0" applyFont="1" applyFill="1" applyBorder="1" applyAlignment="1">
      <alignment horizontal="left" vertical="top"/>
    </xf>
    <xf numFmtId="0" fontId="38" fillId="0" borderId="22" xfId="0" applyFont="1" applyBorder="1" applyAlignment="1">
      <alignment horizontal="center" vertical="top"/>
    </xf>
    <xf numFmtId="0" fontId="37" fillId="0" borderId="22" xfId="0" applyFont="1" applyBorder="1" applyAlignment="1">
      <alignment horizontal="center" vertical="top"/>
    </xf>
    <xf numFmtId="165" fontId="37" fillId="0" borderId="22" xfId="0" applyNumberFormat="1" applyFont="1" applyBorder="1" applyAlignment="1">
      <alignment horizontal="center" vertical="top"/>
    </xf>
    <xf numFmtId="0" fontId="9" fillId="0" borderId="37" xfId="0" applyFont="1" applyBorder="1" applyAlignment="1">
      <alignment vertical="top" wrapText="1"/>
    </xf>
    <xf numFmtId="164" fontId="39" fillId="0" borderId="37" xfId="0" applyNumberFormat="1" applyFont="1" applyBorder="1" applyAlignment="1">
      <alignment horizontal="center" vertical="top"/>
    </xf>
    <xf numFmtId="165" fontId="39" fillId="0" borderId="22" xfId="0" applyNumberFormat="1" applyFont="1" applyBorder="1" applyAlignment="1">
      <alignment horizontal="left" vertical="top"/>
    </xf>
    <xf numFmtId="165" fontId="39" fillId="0" borderId="36" xfId="0" applyNumberFormat="1" applyFont="1" applyBorder="1" applyAlignment="1">
      <alignment horizontal="center" vertical="top"/>
    </xf>
    <xf numFmtId="0" fontId="9" fillId="7" borderId="9" xfId="0" applyFont="1" applyFill="1" applyBorder="1" applyAlignment="1">
      <alignment horizontal="center" vertical="top" wrapText="1"/>
    </xf>
    <xf numFmtId="0" fontId="11" fillId="0" borderId="9" xfId="0" applyFont="1" applyBorder="1" applyAlignment="1">
      <alignment horizontal="left" vertical="top" wrapText="1"/>
    </xf>
    <xf numFmtId="165" fontId="11" fillId="0" borderId="9" xfId="0" applyNumberFormat="1" applyFont="1" applyBorder="1" applyAlignment="1">
      <alignment horizontal="center" vertical="top"/>
    </xf>
    <xf numFmtId="0" fontId="40" fillId="0" borderId="0" xfId="0" applyFont="1"/>
    <xf numFmtId="0" fontId="9" fillId="0" borderId="22" xfId="0" applyFont="1" applyBorder="1" applyAlignment="1">
      <alignment horizontal="center" vertical="top" wrapText="1"/>
    </xf>
    <xf numFmtId="0" fontId="9" fillId="6" borderId="22" xfId="0" applyFont="1" applyFill="1" applyBorder="1" applyAlignment="1">
      <alignment horizontal="left" vertical="top" wrapText="1"/>
    </xf>
    <xf numFmtId="0" fontId="9" fillId="0" borderId="22" xfId="0" applyFont="1" applyBorder="1" applyAlignment="1">
      <alignment horizontal="left" vertical="top" wrapText="1"/>
    </xf>
    <xf numFmtId="0" fontId="9" fillId="6" borderId="4" xfId="0" applyFont="1" applyFill="1" applyBorder="1" applyAlignment="1">
      <alignment horizontal="left" vertical="top" wrapText="1"/>
    </xf>
    <xf numFmtId="0" fontId="9" fillId="0" borderId="9" xfId="0" applyFont="1" applyBorder="1" applyAlignment="1">
      <alignment horizontal="center" vertical="top" wrapText="1"/>
    </xf>
    <xf numFmtId="0" fontId="9" fillId="0" borderId="9" xfId="0" applyFont="1" applyBorder="1" applyAlignment="1">
      <alignment horizontal="left" vertical="top" wrapText="1"/>
    </xf>
    <xf numFmtId="2" fontId="11" fillId="7" borderId="9" xfId="0" applyNumberFormat="1" applyFont="1" applyFill="1" applyBorder="1" applyAlignment="1">
      <alignment horizontal="center" vertical="center"/>
    </xf>
    <xf numFmtId="49" fontId="11" fillId="7" borderId="9" xfId="0" applyNumberFormat="1" applyFont="1" applyFill="1" applyBorder="1" applyAlignment="1">
      <alignment horizontal="center" vertical="center"/>
    </xf>
    <xf numFmtId="165" fontId="11" fillId="7" borderId="9" xfId="0" applyNumberFormat="1" applyFont="1" applyFill="1" applyBorder="1" applyAlignment="1">
      <alignment horizontal="center" vertical="center"/>
    </xf>
    <xf numFmtId="0" fontId="11" fillId="0" borderId="22" xfId="0" applyFont="1" applyBorder="1" applyAlignment="1">
      <alignment horizontal="center" vertical="top"/>
    </xf>
    <xf numFmtId="165" fontId="11" fillId="0" borderId="22" xfId="0" applyNumberFormat="1" applyFont="1" applyBorder="1" applyAlignment="1">
      <alignment horizontal="center" vertical="top"/>
    </xf>
    <xf numFmtId="0" fontId="11" fillId="0" borderId="22" xfId="0" applyFont="1" applyBorder="1" applyAlignment="1">
      <alignment horizontal="left" vertical="top" wrapText="1"/>
    </xf>
    <xf numFmtId="165" fontId="11" fillId="6" borderId="22" xfId="0" applyNumberFormat="1" applyFont="1" applyFill="1" applyBorder="1" applyAlignment="1">
      <alignment horizontal="center" vertical="top"/>
    </xf>
    <xf numFmtId="0" fontId="9" fillId="0" borderId="22" xfId="0" applyFont="1" applyBorder="1" applyAlignment="1">
      <alignment horizontal="left" vertical="top" wrapText="1"/>
    </xf>
    <xf numFmtId="0" fontId="9" fillId="0" borderId="9" xfId="0" applyFont="1" applyBorder="1" applyAlignment="1">
      <alignment horizontal="left" vertical="top" wrapText="1"/>
    </xf>
    <xf numFmtId="0" fontId="11" fillId="0" borderId="4" xfId="0" applyFont="1" applyBorder="1" applyAlignment="1">
      <alignment horizontal="left" vertical="top" wrapText="1"/>
    </xf>
    <xf numFmtId="165" fontId="11" fillId="0" borderId="4" xfId="0" applyNumberFormat="1" applyFont="1" applyBorder="1" applyAlignment="1">
      <alignment horizontal="center" vertical="top"/>
    </xf>
    <xf numFmtId="0" fontId="11" fillId="0" borderId="9" xfId="0" applyFont="1" applyBorder="1" applyAlignment="1">
      <alignment horizontal="center" vertical="top"/>
    </xf>
    <xf numFmtId="0" fontId="11" fillId="6" borderId="22" xfId="0" applyFont="1" applyFill="1" applyBorder="1" applyAlignment="1">
      <alignment horizontal="left" vertical="top" wrapText="1"/>
    </xf>
    <xf numFmtId="165" fontId="9" fillId="0" borderId="22" xfId="0" applyNumberFormat="1" applyFont="1" applyBorder="1" applyAlignment="1">
      <alignment horizontal="center" vertical="top"/>
    </xf>
    <xf numFmtId="0" fontId="5" fillId="0" borderId="22" xfId="0" applyFont="1" applyBorder="1" applyAlignment="1">
      <alignment horizontal="center" vertical="top"/>
    </xf>
    <xf numFmtId="0" fontId="11" fillId="7" borderId="9" xfId="0" applyFont="1" applyFill="1" applyBorder="1" applyAlignment="1">
      <alignment horizontal="left" vertical="top" wrapText="1"/>
    </xf>
    <xf numFmtId="0" fontId="11" fillId="0" borderId="9" xfId="0" applyFont="1" applyFill="1" applyBorder="1" applyAlignment="1">
      <alignment horizontal="left" vertical="top"/>
    </xf>
    <xf numFmtId="165" fontId="11" fillId="0" borderId="9" xfId="0" applyNumberFormat="1" applyFont="1" applyFill="1" applyBorder="1" applyAlignment="1">
      <alignment horizontal="left" vertical="top"/>
    </xf>
    <xf numFmtId="0" fontId="11" fillId="0" borderId="9" xfId="0" applyFont="1" applyFill="1" applyBorder="1" applyAlignment="1">
      <alignment horizontal="left" vertical="top" wrapText="1"/>
    </xf>
    <xf numFmtId="0" fontId="11" fillId="0" borderId="44" xfId="0" applyFont="1" applyBorder="1" applyAlignment="1">
      <alignment horizontal="left" vertical="top" wrapText="1"/>
    </xf>
    <xf numFmtId="0" fontId="11" fillId="0" borderId="8" xfId="0" applyFont="1" applyBorder="1" applyAlignment="1">
      <alignment horizontal="left" vertical="top" wrapText="1"/>
    </xf>
    <xf numFmtId="0" fontId="11" fillId="0" borderId="10" xfId="0" applyFont="1" applyBorder="1" applyAlignment="1">
      <alignment horizontal="left" vertical="top" wrapText="1"/>
    </xf>
    <xf numFmtId="165" fontId="9" fillId="0" borderId="8" xfId="0" applyNumberFormat="1" applyFont="1" applyBorder="1" applyAlignment="1">
      <alignment horizontal="left" vertical="top"/>
    </xf>
    <xf numFmtId="165" fontId="9" fillId="0" borderId="38" xfId="0" applyNumberFormat="1" applyFont="1" applyBorder="1" applyAlignment="1">
      <alignment horizontal="left" vertical="top"/>
    </xf>
    <xf numFmtId="165" fontId="13" fillId="7" borderId="9" xfId="0" applyNumberFormat="1" applyFont="1" applyFill="1" applyBorder="1" applyAlignment="1">
      <alignment horizontal="center" vertical="top"/>
    </xf>
    <xf numFmtId="165" fontId="11" fillId="7" borderId="9" xfId="0" applyNumberFormat="1" applyFont="1" applyFill="1" applyBorder="1" applyAlignment="1">
      <alignment horizontal="center" vertical="top"/>
    </xf>
    <xf numFmtId="0" fontId="9" fillId="0" borderId="43" xfId="0" applyFont="1" applyBorder="1" applyAlignment="1">
      <alignment horizontal="left" vertical="top" wrapText="1"/>
    </xf>
    <xf numFmtId="165" fontId="41" fillId="0" borderId="43" xfId="0" applyNumberFormat="1" applyFont="1" applyBorder="1" applyAlignment="1">
      <alignment horizontal="left" vertical="top" wrapText="1"/>
    </xf>
    <xf numFmtId="0" fontId="41" fillId="0" borderId="41" xfId="0" applyFont="1" applyBorder="1" applyAlignment="1">
      <alignment horizontal="left" vertical="top" wrapText="1"/>
    </xf>
    <xf numFmtId="165" fontId="11" fillId="0" borderId="39" xfId="0" applyNumberFormat="1" applyFont="1" applyBorder="1" applyAlignment="1">
      <alignment horizontal="left" vertical="top"/>
    </xf>
    <xf numFmtId="165" fontId="11" fillId="0" borderId="40" xfId="0" applyNumberFormat="1" applyFont="1" applyBorder="1" applyAlignment="1">
      <alignment horizontal="left" vertical="top"/>
    </xf>
    <xf numFmtId="0" fontId="11" fillId="0" borderId="40" xfId="0" applyFont="1" applyBorder="1" applyAlignment="1">
      <alignment horizontal="left" vertical="top"/>
    </xf>
    <xf numFmtId="165" fontId="13" fillId="0" borderId="40" xfId="0" applyNumberFormat="1" applyFont="1" applyBorder="1" applyAlignment="1">
      <alignment horizontal="left" vertical="top"/>
    </xf>
    <xf numFmtId="165" fontId="11" fillId="0" borderId="42" xfId="0" applyNumberFormat="1" applyFont="1" applyBorder="1" applyAlignment="1">
      <alignment horizontal="left" vertical="top"/>
    </xf>
    <xf numFmtId="0" fontId="11" fillId="0" borderId="42" xfId="0" applyFont="1" applyBorder="1" applyAlignment="1">
      <alignment horizontal="left" vertical="top"/>
    </xf>
    <xf numFmtId="165" fontId="13" fillId="0" borderId="42" xfId="0" applyNumberFormat="1" applyFont="1" applyBorder="1" applyAlignment="1">
      <alignment horizontal="left" vertical="top"/>
    </xf>
    <xf numFmtId="165" fontId="11" fillId="0" borderId="44" xfId="0" applyNumberFormat="1" applyFont="1" applyBorder="1" applyAlignment="1">
      <alignment horizontal="left" vertical="top"/>
    </xf>
    <xf numFmtId="0" fontId="11" fillId="0" borderId="44" xfId="0" applyFont="1" applyBorder="1" applyAlignment="1">
      <alignment horizontal="left" vertical="top"/>
    </xf>
    <xf numFmtId="165" fontId="13" fillId="0" borderId="44" xfId="0" applyNumberFormat="1" applyFont="1" applyBorder="1" applyAlignment="1">
      <alignment horizontal="left" vertical="top"/>
    </xf>
    <xf numFmtId="0" fontId="42" fillId="0" borderId="39" xfId="0" applyFont="1" applyBorder="1" applyAlignment="1">
      <alignment horizontal="left" vertical="top" wrapText="1"/>
    </xf>
    <xf numFmtId="0" fontId="9" fillId="0" borderId="22" xfId="0" applyFont="1" applyBorder="1" applyAlignment="1">
      <alignment horizontal="left" vertical="top" wrapText="1"/>
    </xf>
    <xf numFmtId="165" fontId="11" fillId="0" borderId="38" xfId="0" applyNumberFormat="1" applyFont="1" applyBorder="1" applyAlignment="1">
      <alignment horizontal="left" vertical="top"/>
    </xf>
    <xf numFmtId="0" fontId="9" fillId="0" borderId="22" xfId="0" applyFont="1" applyBorder="1" applyAlignment="1">
      <alignment horizontal="left" vertical="top" wrapText="1"/>
    </xf>
    <xf numFmtId="0" fontId="9" fillId="0" borderId="22" xfId="0" applyFont="1" applyBorder="1" applyAlignment="1">
      <alignment horizontal="center" vertical="top" wrapText="1"/>
    </xf>
    <xf numFmtId="0" fontId="9" fillId="0" borderId="22" xfId="0" applyFont="1" applyBorder="1" applyAlignment="1">
      <alignment horizontal="center" vertical="top" wrapText="1"/>
    </xf>
    <xf numFmtId="0" fontId="9" fillId="0" borderId="22" xfId="0" applyFont="1" applyBorder="1" applyAlignment="1">
      <alignment horizontal="left" vertical="top" wrapText="1"/>
    </xf>
    <xf numFmtId="0" fontId="9" fillId="0" borderId="22" xfId="0" applyFont="1" applyBorder="1" applyAlignment="1">
      <alignment horizontal="left" vertical="top" wrapText="1"/>
    </xf>
    <xf numFmtId="0" fontId="9" fillId="0" borderId="36" xfId="0" applyFont="1" applyBorder="1" applyAlignment="1">
      <alignment horizontal="center" vertical="top" wrapText="1"/>
    </xf>
    <xf numFmtId="0" fontId="9" fillId="6" borderId="22" xfId="0" applyFont="1" applyFill="1" applyBorder="1" applyAlignment="1">
      <alignment horizontal="left" vertical="top" wrapText="1"/>
    </xf>
    <xf numFmtId="0" fontId="9" fillId="0" borderId="22" xfId="0" applyFont="1" applyBorder="1" applyAlignment="1">
      <alignment horizontal="center" vertical="top" wrapText="1"/>
    </xf>
    <xf numFmtId="0" fontId="9" fillId="7" borderId="37" xfId="0" applyFont="1" applyFill="1" applyBorder="1" applyAlignment="1">
      <alignment horizontal="left" vertical="top" wrapText="1"/>
    </xf>
    <xf numFmtId="165" fontId="9" fillId="0" borderId="22" xfId="0" applyNumberFormat="1" applyFont="1" applyBorder="1" applyAlignment="1">
      <alignment horizontal="center" vertical="top" wrapText="1"/>
    </xf>
    <xf numFmtId="0" fontId="9" fillId="0" borderId="22" xfId="0" applyFont="1" applyFill="1" applyBorder="1" applyAlignment="1">
      <alignment horizontal="left" vertical="top" wrapText="1"/>
    </xf>
    <xf numFmtId="165" fontId="11" fillId="0" borderId="22" xfId="0" applyNumberFormat="1" applyFont="1" applyFill="1" applyBorder="1" applyAlignment="1">
      <alignment horizontal="center" vertical="top"/>
    </xf>
    <xf numFmtId="0" fontId="9" fillId="0" borderId="22" xfId="0" applyFont="1" applyBorder="1" applyAlignment="1">
      <alignment horizontal="center" vertical="top"/>
    </xf>
    <xf numFmtId="2" fontId="11" fillId="0" borderId="22" xfId="0" applyNumberFormat="1" applyFont="1" applyBorder="1" applyAlignment="1">
      <alignment horizontal="center" vertical="top"/>
    </xf>
    <xf numFmtId="0" fontId="11" fillId="7" borderId="22" xfId="0" applyFont="1" applyFill="1" applyBorder="1" applyAlignment="1">
      <alignment horizontal="left" vertical="top" wrapText="1"/>
    </xf>
    <xf numFmtId="165" fontId="5" fillId="7" borderId="22" xfId="0" applyNumberFormat="1" applyFont="1" applyFill="1" applyBorder="1" applyAlignment="1">
      <alignment horizontal="center" vertical="top"/>
    </xf>
    <xf numFmtId="0" fontId="5" fillId="7" borderId="22" xfId="0" applyFont="1" applyFill="1" applyBorder="1" applyAlignment="1">
      <alignment horizontal="center" vertical="top"/>
    </xf>
    <xf numFmtId="165" fontId="9" fillId="0" borderId="0" xfId="0" applyNumberFormat="1" applyFont="1" applyAlignment="1">
      <alignment vertical="top"/>
    </xf>
    <xf numFmtId="0" fontId="9" fillId="0" borderId="36" xfId="0" applyFont="1" applyBorder="1" applyAlignment="1">
      <alignment horizontal="left" vertical="top" wrapText="1"/>
    </xf>
    <xf numFmtId="165" fontId="9" fillId="0" borderId="36" xfId="0" applyNumberFormat="1" applyFont="1" applyBorder="1" applyAlignment="1">
      <alignment horizontal="center" vertical="top"/>
    </xf>
    <xf numFmtId="165" fontId="9" fillId="0" borderId="37" xfId="0" applyNumberFormat="1" applyFont="1" applyBorder="1" applyAlignment="1">
      <alignment horizontal="left" vertical="top"/>
    </xf>
    <xf numFmtId="164" fontId="9" fillId="0" borderId="32" xfId="0" applyNumberFormat="1" applyFont="1" applyBorder="1" applyAlignment="1">
      <alignment vertical="top"/>
    </xf>
    <xf numFmtId="164" fontId="9" fillId="0" borderId="37" xfId="0" applyNumberFormat="1" applyFont="1" applyBorder="1" applyAlignment="1">
      <alignment horizontal="center" vertical="top"/>
    </xf>
    <xf numFmtId="165" fontId="9" fillId="0" borderId="22" xfId="0" applyNumberFormat="1" applyFont="1" applyBorder="1" applyAlignment="1">
      <alignment horizontal="left" vertical="top"/>
    </xf>
    <xf numFmtId="0" fontId="11" fillId="6" borderId="38" xfId="0" applyFont="1" applyFill="1" applyBorder="1" applyAlignment="1">
      <alignment horizontal="center" vertical="top" wrapText="1"/>
    </xf>
    <xf numFmtId="0" fontId="11" fillId="6" borderId="4" xfId="0" applyFont="1" applyFill="1" applyBorder="1" applyAlignment="1">
      <alignment horizontal="center" vertical="top" wrapText="1"/>
    </xf>
    <xf numFmtId="0" fontId="13" fillId="6" borderId="4" xfId="0" applyFont="1" applyFill="1" applyBorder="1" applyAlignment="1">
      <alignment horizontal="center" vertical="top" wrapText="1"/>
    </xf>
    <xf numFmtId="165" fontId="13" fillId="6" borderId="4" xfId="0" applyNumberFormat="1" applyFont="1" applyFill="1" applyBorder="1" applyAlignment="1">
      <alignment horizontal="center" vertical="top"/>
    </xf>
    <xf numFmtId="0" fontId="9" fillId="0" borderId="22" xfId="0" applyFont="1" applyBorder="1" applyAlignment="1">
      <alignment horizontal="left" vertical="top" wrapText="1"/>
    </xf>
    <xf numFmtId="0" fontId="9" fillId="0" borderId="22" xfId="0" applyFont="1" applyBorder="1" applyAlignment="1">
      <alignment horizontal="center" vertical="top" wrapText="1"/>
    </xf>
    <xf numFmtId="0" fontId="9" fillId="0" borderId="4" xfId="0" applyFont="1" applyBorder="1" applyAlignment="1">
      <alignment horizontal="left" vertical="top" wrapText="1"/>
    </xf>
    <xf numFmtId="0" fontId="9" fillId="7" borderId="4" xfId="0" applyFont="1" applyFill="1" applyBorder="1" applyAlignment="1">
      <alignment horizontal="left" vertical="top" wrapText="1"/>
    </xf>
    <xf numFmtId="0" fontId="9" fillId="0" borderId="4" xfId="0" applyFont="1" applyFill="1" applyBorder="1" applyAlignment="1">
      <alignment horizontal="left" vertical="top" wrapText="1"/>
    </xf>
    <xf numFmtId="165" fontId="11" fillId="0" borderId="44" xfId="0" applyNumberFormat="1" applyFont="1" applyBorder="1" applyAlignment="1">
      <alignment horizontal="center" vertical="top"/>
    </xf>
    <xf numFmtId="0" fontId="9" fillId="0" borderId="9" xfId="0" applyFont="1" applyBorder="1" applyAlignment="1">
      <alignment horizontal="left" vertical="top" wrapText="1"/>
    </xf>
    <xf numFmtId="0" fontId="11" fillId="7" borderId="4" xfId="0" applyFont="1" applyFill="1" applyBorder="1" applyAlignment="1">
      <alignment horizontal="left" vertical="top" wrapText="1"/>
    </xf>
    <xf numFmtId="0" fontId="24" fillId="0" borderId="10" xfId="0" applyFont="1" applyBorder="1" applyAlignment="1">
      <alignment vertical="top"/>
    </xf>
    <xf numFmtId="0" fontId="11" fillId="0" borderId="10" xfId="0" applyFont="1" applyBorder="1" applyAlignment="1">
      <alignment vertical="top"/>
    </xf>
    <xf numFmtId="0" fontId="11" fillId="6" borderId="4" xfId="0" applyFont="1" applyFill="1" applyBorder="1" applyAlignment="1">
      <alignment horizontal="left" vertical="top" wrapText="1"/>
    </xf>
    <xf numFmtId="0" fontId="11" fillId="0" borderId="40" xfId="0" applyFont="1" applyBorder="1" applyAlignment="1">
      <alignment horizontal="left" vertical="top" wrapText="1"/>
    </xf>
    <xf numFmtId="0" fontId="11" fillId="0" borderId="40" xfId="0" applyFont="1" applyBorder="1" applyAlignment="1">
      <alignment horizontal="center" vertical="top"/>
    </xf>
    <xf numFmtId="0" fontId="43" fillId="3" borderId="7" xfId="0" applyFont="1" applyFill="1" applyBorder="1" applyAlignment="1">
      <alignment horizontal="center" vertical="top" wrapText="1"/>
    </xf>
    <xf numFmtId="0" fontId="43" fillId="3" borderId="11" xfId="0" applyFont="1" applyFill="1" applyBorder="1" applyAlignment="1">
      <alignment horizontal="center" vertical="top" wrapText="1"/>
    </xf>
    <xf numFmtId="0" fontId="44" fillId="3" borderId="7" xfId="0" applyFont="1" applyFill="1" applyBorder="1" applyAlignment="1">
      <alignment horizontal="center" vertical="top" wrapText="1"/>
    </xf>
    <xf numFmtId="0" fontId="33" fillId="0" borderId="26" xfId="0" applyFont="1" applyBorder="1" applyAlignment="1">
      <alignment vertical="top"/>
    </xf>
    <xf numFmtId="165" fontId="9" fillId="0" borderId="10" xfId="0" applyNumberFormat="1" applyFont="1" applyBorder="1" applyAlignment="1">
      <alignment horizontal="left" vertical="top"/>
    </xf>
    <xf numFmtId="0" fontId="9" fillId="0" borderId="10" xfId="0" applyFont="1" applyBorder="1" applyAlignment="1">
      <alignment horizontal="left" vertical="top"/>
    </xf>
    <xf numFmtId="0" fontId="9" fillId="0" borderId="38" xfId="0" applyFont="1" applyBorder="1" applyAlignment="1">
      <alignment horizontal="left" vertical="top"/>
    </xf>
    <xf numFmtId="0" fontId="9" fillId="0" borderId="38" xfId="0" applyFont="1" applyFill="1" applyBorder="1" applyAlignment="1">
      <alignment horizontal="center" vertical="top" wrapText="1"/>
    </xf>
    <xf numFmtId="0" fontId="12" fillId="0" borderId="4" xfId="0" applyFont="1" applyFill="1" applyBorder="1" applyAlignment="1">
      <alignment horizontal="left" vertical="top" wrapText="1"/>
    </xf>
    <xf numFmtId="0" fontId="29" fillId="0" borderId="4" xfId="0" applyFont="1" applyFill="1" applyBorder="1" applyAlignment="1">
      <alignment horizontal="left" vertical="top"/>
    </xf>
    <xf numFmtId="0" fontId="36" fillId="0" borderId="4" xfId="0" applyFont="1" applyFill="1" applyBorder="1" applyAlignment="1">
      <alignment horizontal="left" vertical="top" wrapText="1"/>
    </xf>
    <xf numFmtId="0" fontId="11" fillId="0" borderId="4" xfId="0" applyFont="1" applyFill="1" applyBorder="1" applyAlignment="1">
      <alignment horizontal="left" vertical="top"/>
    </xf>
    <xf numFmtId="0" fontId="11" fillId="0" borderId="4" xfId="0" applyFont="1" applyFill="1" applyBorder="1" applyAlignment="1">
      <alignment horizontal="left" vertical="top" wrapText="1"/>
    </xf>
    <xf numFmtId="165" fontId="11" fillId="0" borderId="4" xfId="0" applyNumberFormat="1" applyFont="1" applyFill="1" applyBorder="1" applyAlignment="1">
      <alignment horizontal="left" vertical="top"/>
    </xf>
    <xf numFmtId="0" fontId="9" fillId="0" borderId="22" xfId="0" applyFont="1" applyBorder="1" applyAlignment="1">
      <alignment horizontal="left" vertical="top" wrapText="1"/>
    </xf>
    <xf numFmtId="0" fontId="9" fillId="0" borderId="22" xfId="0" applyFont="1" applyBorder="1" applyAlignment="1">
      <alignment horizontal="center" vertical="top" wrapText="1"/>
    </xf>
    <xf numFmtId="0" fontId="9" fillId="0" borderId="4"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0" borderId="9" xfId="0" applyFont="1" applyBorder="1" applyAlignment="1">
      <alignment horizontal="left" vertical="top" wrapText="1"/>
    </xf>
    <xf numFmtId="165" fontId="9" fillId="0" borderId="9" xfId="0" applyNumberFormat="1" applyFont="1" applyBorder="1" applyAlignment="1">
      <alignment horizontal="center" vertical="top"/>
    </xf>
    <xf numFmtId="165" fontId="9" fillId="0" borderId="38" xfId="0" applyNumberFormat="1" applyFont="1" applyBorder="1" applyAlignment="1">
      <alignment horizontal="center" vertical="top"/>
    </xf>
    <xf numFmtId="165" fontId="9" fillId="0" borderId="4" xfId="0" applyNumberFormat="1" applyFont="1" applyBorder="1" applyAlignment="1">
      <alignment horizontal="center" vertical="top"/>
    </xf>
    <xf numFmtId="0" fontId="9" fillId="0" borderId="9" xfId="0" applyFont="1" applyBorder="1" applyAlignment="1">
      <alignment horizontal="center" vertical="top"/>
    </xf>
    <xf numFmtId="0" fontId="5" fillId="0" borderId="4" xfId="0" applyFont="1" applyBorder="1" applyAlignment="1">
      <alignment horizontal="center" vertical="top"/>
    </xf>
    <xf numFmtId="165" fontId="5" fillId="0" borderId="9" xfId="0" applyNumberFormat="1" applyFont="1" applyFill="1" applyBorder="1" applyAlignment="1">
      <alignment horizontal="left" vertical="top"/>
    </xf>
    <xf numFmtId="0" fontId="5" fillId="0" borderId="9" xfId="0" applyFont="1" applyFill="1" applyBorder="1" applyAlignment="1">
      <alignment horizontal="left" vertical="top"/>
    </xf>
    <xf numFmtId="165" fontId="11" fillId="0" borderId="4" xfId="0" applyNumberFormat="1" applyFont="1" applyBorder="1" applyAlignment="1">
      <alignment horizontal="left" vertical="top"/>
    </xf>
    <xf numFmtId="0" fontId="9" fillId="0" borderId="4" xfId="0" applyFont="1" applyBorder="1" applyAlignment="1">
      <alignment horizontal="left" vertical="top" wrapText="1"/>
    </xf>
    <xf numFmtId="0" fontId="9" fillId="0" borderId="22" xfId="0" applyFont="1" applyBorder="1" applyAlignment="1">
      <alignment horizontal="left" vertical="top" wrapText="1"/>
    </xf>
    <xf numFmtId="0" fontId="9" fillId="0" borderId="36" xfId="0" applyFont="1" applyBorder="1" applyAlignment="1">
      <alignment horizontal="center" vertical="top" wrapText="1"/>
    </xf>
    <xf numFmtId="0" fontId="9" fillId="0" borderId="22" xfId="0" applyFont="1" applyBorder="1" applyAlignment="1">
      <alignment horizontal="center" vertical="top" wrapText="1"/>
    </xf>
    <xf numFmtId="0" fontId="9" fillId="0" borderId="4" xfId="0" applyFont="1" applyBorder="1" applyAlignment="1">
      <alignment horizontal="left" vertical="top" wrapText="1"/>
    </xf>
    <xf numFmtId="0" fontId="9" fillId="7" borderId="4" xfId="0" applyFont="1" applyFill="1" applyBorder="1" applyAlignment="1">
      <alignment horizontal="left" vertical="top" wrapText="1"/>
    </xf>
    <xf numFmtId="0" fontId="9" fillId="7" borderId="22" xfId="0" applyFont="1" applyFill="1" applyBorder="1" applyAlignment="1">
      <alignment horizontal="left" vertical="top" wrapText="1"/>
    </xf>
    <xf numFmtId="0" fontId="11" fillId="7" borderId="22" xfId="0" applyFont="1" applyFill="1" applyBorder="1" applyAlignment="1">
      <alignment horizontal="left" vertical="top"/>
    </xf>
    <xf numFmtId="0" fontId="2" fillId="7" borderId="0" xfId="0" applyFont="1" applyFill="1"/>
    <xf numFmtId="0" fontId="33" fillId="0" borderId="10" xfId="0" applyFont="1" applyBorder="1" applyAlignment="1">
      <alignment vertical="top"/>
    </xf>
    <xf numFmtId="165" fontId="33" fillId="0" borderId="10" xfId="0" applyNumberFormat="1" applyFont="1" applyBorder="1" applyAlignment="1">
      <alignment vertical="top"/>
    </xf>
    <xf numFmtId="0" fontId="24" fillId="2" borderId="11" xfId="0" applyFont="1" applyFill="1" applyBorder="1" applyAlignment="1">
      <alignment horizontal="center" textRotation="90" wrapText="1"/>
    </xf>
    <xf numFmtId="165" fontId="43" fillId="0" borderId="38" xfId="0" applyNumberFormat="1" applyFont="1" applyBorder="1" applyAlignment="1">
      <alignment vertical="top"/>
    </xf>
    <xf numFmtId="0" fontId="13" fillId="0" borderId="4" xfId="0" applyFont="1" applyBorder="1" applyAlignment="1">
      <alignment horizontal="center" vertical="top"/>
    </xf>
    <xf numFmtId="0" fontId="44" fillId="2" borderId="7" xfId="0" applyFont="1" applyFill="1" applyBorder="1" applyAlignment="1">
      <alignment horizontal="center" textRotation="90" wrapText="1"/>
    </xf>
    <xf numFmtId="0" fontId="44" fillId="2" borderId="25" xfId="0" applyFont="1" applyFill="1" applyBorder="1" applyAlignment="1">
      <alignment horizontal="center" textRotation="90" wrapText="1"/>
    </xf>
    <xf numFmtId="0" fontId="44" fillId="2" borderId="11" xfId="0" applyFont="1" applyFill="1" applyBorder="1" applyAlignment="1">
      <alignment horizontal="center" textRotation="90" wrapText="1"/>
    </xf>
    <xf numFmtId="0" fontId="34" fillId="0" borderId="4" xfId="0" applyFont="1" applyBorder="1" applyAlignment="1">
      <alignment horizontal="center" vertical="top" wrapText="1"/>
    </xf>
    <xf numFmtId="0" fontId="35" fillId="0" borderId="4" xfId="0" applyFont="1" applyBorder="1" applyAlignment="1">
      <alignment horizontal="center" vertical="top" wrapText="1"/>
    </xf>
    <xf numFmtId="165" fontId="11" fillId="7" borderId="4" xfId="0" applyNumberFormat="1" applyFont="1" applyFill="1" applyBorder="1" applyAlignment="1">
      <alignment horizontal="center" vertical="top"/>
    </xf>
    <xf numFmtId="0" fontId="12" fillId="0" borderId="4" xfId="0" applyFont="1" applyBorder="1" applyAlignment="1">
      <alignment horizontal="center" vertical="top"/>
    </xf>
    <xf numFmtId="165" fontId="12" fillId="0" borderId="4" xfId="0" applyNumberFormat="1" applyFont="1" applyBorder="1" applyAlignment="1">
      <alignment horizontal="center" vertical="top"/>
    </xf>
    <xf numFmtId="165" fontId="12" fillId="0" borderId="10" xfId="0" applyNumberFormat="1" applyFont="1" applyBorder="1" applyAlignment="1">
      <alignment horizontal="left" vertical="top"/>
    </xf>
    <xf numFmtId="0" fontId="9" fillId="0" borderId="22" xfId="0" applyFont="1" applyBorder="1" applyAlignment="1">
      <alignment horizontal="center" vertical="top" wrapText="1"/>
    </xf>
    <xf numFmtId="0" fontId="9" fillId="0" borderId="22" xfId="0" applyFont="1" applyBorder="1" applyAlignment="1">
      <alignment horizontal="left" vertical="top" wrapText="1"/>
    </xf>
    <xf numFmtId="0" fontId="9" fillId="0" borderId="4" xfId="0" applyFont="1" applyBorder="1" applyAlignment="1">
      <alignment horizontal="left" vertical="top" wrapText="1"/>
    </xf>
    <xf numFmtId="0" fontId="9" fillId="6" borderId="4" xfId="0" applyFont="1" applyFill="1" applyBorder="1" applyAlignment="1">
      <alignment horizontal="left" vertical="top" wrapText="1"/>
    </xf>
    <xf numFmtId="0" fontId="9" fillId="7" borderId="4" xfId="0" applyFont="1" applyFill="1" applyBorder="1" applyAlignment="1">
      <alignment horizontal="left" vertical="top" wrapText="1"/>
    </xf>
    <xf numFmtId="165" fontId="4" fillId="0" borderId="0" xfId="0" applyNumberFormat="1" applyFont="1" applyAlignment="1">
      <alignment vertical="top"/>
    </xf>
    <xf numFmtId="0" fontId="11" fillId="0" borderId="4" xfId="0" applyFont="1" applyBorder="1" applyAlignment="1">
      <alignment horizontal="center" vertical="top"/>
    </xf>
    <xf numFmtId="0" fontId="9" fillId="0" borderId="22" xfId="0" applyFont="1" applyBorder="1" applyAlignment="1">
      <alignment vertical="top" wrapText="1"/>
    </xf>
    <xf numFmtId="165" fontId="47" fillId="0" borderId="22" xfId="0" applyNumberFormat="1" applyFont="1" applyBorder="1" applyAlignment="1">
      <alignment vertical="top"/>
    </xf>
    <xf numFmtId="165" fontId="9" fillId="0" borderId="4" xfId="0" applyNumberFormat="1" applyFont="1" applyBorder="1" applyAlignment="1">
      <alignment horizontal="left" vertical="top"/>
    </xf>
    <xf numFmtId="0" fontId="9" fillId="0" borderId="4" xfId="0" applyFont="1" applyBorder="1" applyAlignment="1">
      <alignment horizontal="left" vertical="top"/>
    </xf>
    <xf numFmtId="165" fontId="33" fillId="0" borderId="4" xfId="0" applyNumberFormat="1" applyFont="1" applyBorder="1" applyAlignment="1">
      <alignment vertical="top"/>
    </xf>
    <xf numFmtId="165" fontId="5" fillId="7" borderId="4" xfId="0" applyNumberFormat="1" applyFont="1" applyFill="1" applyBorder="1" applyAlignment="1">
      <alignment horizontal="left" vertical="top"/>
    </xf>
    <xf numFmtId="0" fontId="5" fillId="7" borderId="4" xfId="0" applyFont="1" applyFill="1" applyBorder="1" applyAlignment="1">
      <alignment horizontal="left" vertical="top"/>
    </xf>
    <xf numFmtId="2" fontId="48" fillId="0" borderId="22" xfId="0" applyNumberFormat="1" applyFont="1" applyBorder="1" applyAlignment="1">
      <alignment horizontal="center" vertical="top"/>
    </xf>
    <xf numFmtId="0" fontId="11" fillId="6" borderId="22" xfId="0" applyFont="1" applyFill="1" applyBorder="1" applyAlignment="1">
      <alignment wrapText="1"/>
    </xf>
    <xf numFmtId="0" fontId="10" fillId="6" borderId="22" xfId="0" applyFont="1" applyFill="1" applyBorder="1"/>
    <xf numFmtId="0" fontId="2" fillId="6" borderId="0" xfId="0" applyFont="1" applyFill="1" applyAlignment="1">
      <alignment horizontal="center" vertical="top" wrapText="1"/>
    </xf>
    <xf numFmtId="0" fontId="9" fillId="7" borderId="22" xfId="0" applyFont="1" applyFill="1" applyBorder="1" applyAlignment="1">
      <alignment horizontal="left" vertical="top" wrapText="1"/>
    </xf>
    <xf numFmtId="165" fontId="11" fillId="7" borderId="22" xfId="0" applyNumberFormat="1" applyFont="1" applyFill="1" applyBorder="1" applyAlignment="1">
      <alignment horizontal="center" vertical="top"/>
    </xf>
    <xf numFmtId="0" fontId="11" fillId="0" borderId="21" xfId="0" applyFont="1" applyBorder="1" applyAlignment="1">
      <alignment horizontal="justify" vertical="top" wrapText="1"/>
    </xf>
    <xf numFmtId="0" fontId="11" fillId="0" borderId="10" xfId="0" applyFont="1" applyBorder="1" applyAlignment="1">
      <alignment horizontal="justify" vertical="top" wrapText="1"/>
    </xf>
    <xf numFmtId="0" fontId="11" fillId="0" borderId="4" xfId="0" applyFont="1" applyBorder="1" applyAlignment="1">
      <alignment horizontal="justify" vertical="top" wrapText="1"/>
    </xf>
    <xf numFmtId="0" fontId="15" fillId="4" borderId="1" xfId="0" applyFont="1" applyFill="1" applyBorder="1" applyAlignment="1">
      <alignment horizontal="center" vertical="top" wrapText="1"/>
    </xf>
    <xf numFmtId="0" fontId="15" fillId="4" borderId="2" xfId="0" applyFont="1" applyFill="1" applyBorder="1" applyAlignment="1">
      <alignment horizontal="center" vertical="top" wrapText="1"/>
    </xf>
    <xf numFmtId="0" fontId="26" fillId="4" borderId="15" xfId="0" applyFont="1" applyFill="1" applyBorder="1" applyAlignment="1">
      <alignment horizontal="center" vertical="top" wrapText="1"/>
    </xf>
    <xf numFmtId="0" fontId="26" fillId="4" borderId="16" xfId="0" applyFont="1" applyFill="1" applyBorder="1" applyAlignment="1">
      <alignment horizontal="center" vertical="top" wrapText="1"/>
    </xf>
    <xf numFmtId="0" fontId="26" fillId="4" borderId="5" xfId="0" applyFont="1" applyFill="1" applyBorder="1" applyAlignment="1">
      <alignment horizontal="center" vertical="top" wrapText="1"/>
    </xf>
    <xf numFmtId="0" fontId="26" fillId="4" borderId="0" xfId="0" applyFont="1" applyFill="1" applyBorder="1" applyAlignment="1">
      <alignment horizontal="center" vertical="top" wrapText="1"/>
    </xf>
    <xf numFmtId="0" fontId="26" fillId="4" borderId="6" xfId="0" applyFont="1" applyFill="1" applyBorder="1" applyAlignment="1">
      <alignment horizontal="center" vertical="top" wrapText="1"/>
    </xf>
    <xf numFmtId="0" fontId="15" fillId="4" borderId="0" xfId="0" applyFont="1" applyFill="1" applyBorder="1" applyAlignment="1">
      <alignment horizontal="center" vertical="top" wrapText="1"/>
    </xf>
    <xf numFmtId="0" fontId="15" fillId="4" borderId="7" xfId="0" applyFont="1" applyFill="1" applyBorder="1" applyAlignment="1">
      <alignment horizontal="center" vertical="top" wrapText="1"/>
    </xf>
    <xf numFmtId="0" fontId="11" fillId="0" borderId="48" xfId="0" applyFont="1" applyBorder="1" applyAlignment="1">
      <alignment horizontal="justify" vertical="top" wrapText="1"/>
    </xf>
    <xf numFmtId="0" fontId="11" fillId="0" borderId="49" xfId="0" applyFont="1" applyBorder="1" applyAlignment="1">
      <alignment horizontal="justify" vertical="top" wrapText="1"/>
    </xf>
    <xf numFmtId="0" fontId="11" fillId="0" borderId="44" xfId="0" applyFont="1" applyBorder="1" applyAlignment="1">
      <alignment horizontal="justify" vertical="top" wrapText="1"/>
    </xf>
    <xf numFmtId="0" fontId="11" fillId="0" borderId="52" xfId="0" applyFont="1" applyBorder="1" applyAlignment="1">
      <alignment horizontal="left" vertical="top" wrapText="1"/>
    </xf>
    <xf numFmtId="0" fontId="11" fillId="0" borderId="3" xfId="0" applyFont="1" applyBorder="1" applyAlignment="1">
      <alignment horizontal="left" vertical="top" wrapText="1"/>
    </xf>
    <xf numFmtId="0" fontId="25" fillId="4" borderId="1" xfId="0" applyFont="1" applyFill="1" applyBorder="1" applyAlignment="1">
      <alignment horizontal="center" vertical="top" wrapText="1"/>
    </xf>
    <xf numFmtId="0" fontId="25" fillId="4" borderId="3" xfId="0" applyFont="1" applyFill="1" applyBorder="1" applyAlignment="1">
      <alignment horizontal="center" vertical="top" wrapText="1"/>
    </xf>
    <xf numFmtId="0" fontId="26" fillId="4" borderId="17" xfId="0" applyFont="1" applyFill="1" applyBorder="1" applyAlignment="1">
      <alignment horizontal="center" vertical="top" wrapText="1"/>
    </xf>
    <xf numFmtId="0" fontId="26" fillId="4" borderId="8" xfId="0" applyFont="1" applyFill="1" applyBorder="1" applyAlignment="1">
      <alignment horizontal="center" vertical="top" wrapText="1"/>
    </xf>
    <xf numFmtId="0" fontId="26" fillId="4" borderId="20" xfId="0" applyFont="1" applyFill="1" applyBorder="1" applyAlignment="1">
      <alignment horizontal="center" vertical="top" wrapText="1"/>
    </xf>
    <xf numFmtId="0" fontId="15" fillId="4" borderId="8"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7" fillId="4" borderId="1" xfId="0" applyFont="1" applyFill="1" applyBorder="1" applyAlignment="1">
      <alignment horizontal="center" vertical="top" wrapText="1"/>
    </xf>
    <xf numFmtId="0" fontId="17" fillId="4" borderId="3" xfId="0" applyFont="1" applyFill="1" applyBorder="1" applyAlignment="1">
      <alignment horizontal="center" vertical="top" wrapText="1"/>
    </xf>
    <xf numFmtId="0" fontId="28" fillId="4" borderId="15" xfId="0" applyFont="1" applyFill="1" applyBorder="1" applyAlignment="1">
      <alignment horizontal="center" vertical="top" wrapText="1"/>
    </xf>
    <xf numFmtId="0" fontId="28" fillId="4" borderId="17" xfId="0" applyFont="1" applyFill="1" applyBorder="1" applyAlignment="1">
      <alignment horizontal="center" vertical="top" wrapText="1"/>
    </xf>
    <xf numFmtId="0" fontId="28" fillId="4" borderId="5" xfId="0" applyFont="1" applyFill="1" applyBorder="1" applyAlignment="1">
      <alignment horizontal="center" vertical="top" wrapText="1"/>
    </xf>
    <xf numFmtId="0" fontId="28" fillId="4" borderId="8" xfId="0" applyFont="1" applyFill="1" applyBorder="1" applyAlignment="1">
      <alignment horizontal="center" vertical="top" wrapText="1"/>
    </xf>
    <xf numFmtId="0" fontId="28" fillId="4" borderId="6" xfId="0" applyFont="1" applyFill="1" applyBorder="1" applyAlignment="1">
      <alignment horizontal="center" vertical="top" wrapText="1"/>
    </xf>
    <xf numFmtId="0" fontId="17" fillId="4" borderId="8" xfId="0" applyFont="1" applyFill="1" applyBorder="1" applyAlignment="1">
      <alignment horizontal="center" vertical="top" wrapText="1"/>
    </xf>
    <xf numFmtId="0" fontId="17" fillId="4" borderId="9" xfId="0" applyFont="1" applyFill="1" applyBorder="1" applyAlignment="1">
      <alignment horizontal="center" vertical="top" wrapText="1"/>
    </xf>
    <xf numFmtId="0" fontId="11" fillId="7" borderId="21" xfId="0" applyFont="1" applyFill="1" applyBorder="1" applyAlignment="1">
      <alignment horizontal="justify" vertical="top" wrapText="1"/>
    </xf>
    <xf numFmtId="0" fontId="11" fillId="7" borderId="10" xfId="0" applyFont="1" applyFill="1" applyBorder="1" applyAlignment="1">
      <alignment horizontal="justify" vertical="top" wrapText="1"/>
    </xf>
    <xf numFmtId="0" fontId="11" fillId="7" borderId="4" xfId="0" applyFont="1" applyFill="1" applyBorder="1" applyAlignment="1">
      <alignment horizontal="justify" vertical="top" wrapText="1"/>
    </xf>
    <xf numFmtId="0" fontId="11" fillId="0" borderId="50" xfId="0" applyFont="1" applyBorder="1" applyAlignment="1">
      <alignment horizontal="justify" vertical="top" wrapText="1"/>
    </xf>
    <xf numFmtId="0" fontId="11" fillId="0" borderId="51" xfId="0" applyFont="1" applyBorder="1" applyAlignment="1">
      <alignment horizontal="justify" vertical="top" wrapText="1"/>
    </xf>
    <xf numFmtId="0" fontId="11" fillId="0" borderId="40" xfId="0" applyFont="1" applyBorder="1" applyAlignment="1">
      <alignment horizontal="justify" vertical="top" wrapText="1"/>
    </xf>
    <xf numFmtId="0" fontId="11" fillId="6" borderId="21" xfId="0" applyFont="1" applyFill="1" applyBorder="1" applyAlignment="1">
      <alignment horizontal="justify" vertical="top" wrapText="1"/>
    </xf>
    <xf numFmtId="0" fontId="11" fillId="6" borderId="10" xfId="0" applyFont="1" applyFill="1" applyBorder="1" applyAlignment="1">
      <alignment horizontal="justify" vertical="top" wrapText="1"/>
    </xf>
    <xf numFmtId="0" fontId="11" fillId="6" borderId="4" xfId="0" applyFont="1" applyFill="1" applyBorder="1" applyAlignment="1">
      <alignment horizontal="justify" vertical="top" wrapText="1"/>
    </xf>
    <xf numFmtId="0" fontId="11" fillId="4" borderId="1" xfId="0" applyFont="1" applyFill="1" applyBorder="1" applyAlignment="1">
      <alignment horizontal="center" vertical="top" wrapText="1"/>
    </xf>
    <xf numFmtId="0" fontId="11" fillId="4" borderId="3" xfId="0" applyFont="1" applyFill="1" applyBorder="1" applyAlignment="1">
      <alignment horizontal="center" vertical="top" wrapText="1"/>
    </xf>
    <xf numFmtId="0" fontId="27" fillId="4" borderId="15" xfId="0" applyFont="1" applyFill="1" applyBorder="1" applyAlignment="1">
      <alignment horizontal="center" vertical="top" wrapText="1"/>
    </xf>
    <xf numFmtId="0" fontId="27" fillId="4" borderId="17" xfId="0" applyFont="1" applyFill="1" applyBorder="1" applyAlignment="1">
      <alignment horizontal="center" vertical="top" wrapText="1"/>
    </xf>
    <xf numFmtId="0" fontId="27" fillId="4" borderId="5" xfId="0" applyFont="1" applyFill="1" applyBorder="1" applyAlignment="1">
      <alignment horizontal="center" vertical="top" wrapText="1"/>
    </xf>
    <xf numFmtId="0" fontId="27" fillId="4" borderId="8" xfId="0" applyFont="1" applyFill="1" applyBorder="1" applyAlignment="1">
      <alignment horizontal="center" vertical="top" wrapText="1"/>
    </xf>
    <xf numFmtId="0" fontId="25" fillId="4" borderId="8" xfId="0" applyFont="1" applyFill="1" applyBorder="1" applyAlignment="1">
      <alignment horizontal="center" vertical="top" wrapText="1"/>
    </xf>
    <xf numFmtId="0" fontId="25" fillId="4" borderId="9" xfId="0" applyFont="1" applyFill="1" applyBorder="1" applyAlignment="1">
      <alignment horizontal="center" vertical="top" wrapText="1"/>
    </xf>
    <xf numFmtId="0" fontId="15" fillId="4" borderId="3" xfId="0" applyFont="1" applyFill="1" applyBorder="1" applyAlignment="1">
      <alignment horizontal="center" vertical="top" wrapText="1"/>
    </xf>
    <xf numFmtId="0" fontId="15" fillId="4" borderId="9" xfId="0" applyFont="1" applyFill="1" applyBorder="1" applyAlignment="1">
      <alignment horizontal="center" vertical="top" wrapText="1"/>
    </xf>
    <xf numFmtId="0" fontId="43" fillId="3" borderId="15" xfId="0" applyFont="1" applyFill="1" applyBorder="1" applyAlignment="1">
      <alignment horizontal="center"/>
    </xf>
    <xf numFmtId="0" fontId="43" fillId="3" borderId="5" xfId="0" applyFont="1" applyFill="1" applyBorder="1" applyAlignment="1">
      <alignment horizontal="center"/>
    </xf>
    <xf numFmtId="0" fontId="43" fillId="3" borderId="6" xfId="0" applyFont="1" applyFill="1" applyBorder="1" applyAlignment="1">
      <alignment horizontal="center"/>
    </xf>
    <xf numFmtId="0" fontId="43" fillId="3" borderId="19" xfId="0" applyFont="1" applyFill="1" applyBorder="1" applyAlignment="1">
      <alignment horizontal="center"/>
    </xf>
    <xf numFmtId="0" fontId="43" fillId="3" borderId="12" xfId="0" applyFont="1" applyFill="1" applyBorder="1" applyAlignment="1">
      <alignment horizontal="center"/>
    </xf>
    <xf numFmtId="0" fontId="43" fillId="3" borderId="11" xfId="0" applyFont="1" applyFill="1" applyBorder="1" applyAlignment="1">
      <alignment horizontal="center"/>
    </xf>
    <xf numFmtId="0" fontId="26" fillId="4" borderId="0" xfId="0" applyFont="1" applyFill="1" applyAlignment="1">
      <alignment horizontal="center" vertical="top" wrapText="1"/>
    </xf>
    <xf numFmtId="0" fontId="26" fillId="4" borderId="14" xfId="0" applyFont="1" applyFill="1" applyBorder="1" applyAlignment="1">
      <alignment horizontal="center" vertical="top" wrapText="1"/>
    </xf>
    <xf numFmtId="0" fontId="24" fillId="2" borderId="1" xfId="0" applyFont="1" applyFill="1" applyBorder="1" applyAlignment="1">
      <alignment horizontal="center" wrapText="1"/>
    </xf>
    <xf numFmtId="0" fontId="24" fillId="2" borderId="2" xfId="0" applyFont="1" applyFill="1" applyBorder="1" applyAlignment="1">
      <alignment horizontal="center" wrapText="1"/>
    </xf>
    <xf numFmtId="0" fontId="24" fillId="2" borderId="3" xfId="0" applyFont="1" applyFill="1" applyBorder="1" applyAlignment="1">
      <alignment horizontal="center" wrapText="1"/>
    </xf>
    <xf numFmtId="0" fontId="24" fillId="2" borderId="15" xfId="0" applyFont="1" applyFill="1" applyBorder="1" applyAlignment="1">
      <alignment horizontal="center" wrapText="1"/>
    </xf>
    <xf numFmtId="0" fontId="24" fillId="2" borderId="5" xfId="0" applyFont="1" applyFill="1" applyBorder="1" applyAlignment="1">
      <alignment horizontal="center" wrapText="1"/>
    </xf>
    <xf numFmtId="0" fontId="24" fillId="2" borderId="6" xfId="0" applyFont="1" applyFill="1" applyBorder="1" applyAlignment="1">
      <alignment horizontal="center" wrapText="1"/>
    </xf>
    <xf numFmtId="0" fontId="24" fillId="2" borderId="16" xfId="0" applyFont="1" applyFill="1" applyBorder="1" applyAlignment="1">
      <alignment horizontal="center" wrapText="1"/>
    </xf>
    <xf numFmtId="0" fontId="24" fillId="2" borderId="0" xfId="0" applyFont="1" applyFill="1" applyBorder="1" applyAlignment="1">
      <alignment horizontal="center" wrapText="1"/>
    </xf>
    <xf numFmtId="0" fontId="24" fillId="2" borderId="7" xfId="0" applyFont="1" applyFill="1" applyBorder="1" applyAlignment="1">
      <alignment horizontal="center" wrapText="1"/>
    </xf>
    <xf numFmtId="0" fontId="24" fillId="2" borderId="17" xfId="0" applyFont="1" applyFill="1" applyBorder="1" applyAlignment="1">
      <alignment horizontal="center" wrapText="1"/>
    </xf>
    <xf numFmtId="0" fontId="24" fillId="2" borderId="8" xfId="0" applyFont="1" applyFill="1" applyBorder="1" applyAlignment="1">
      <alignment horizontal="center" wrapText="1"/>
    </xf>
    <xf numFmtId="0" fontId="24" fillId="2" borderId="9" xfId="0" applyFont="1" applyFill="1" applyBorder="1" applyAlignment="1">
      <alignment horizontal="center" wrapText="1"/>
    </xf>
    <xf numFmtId="0" fontId="24" fillId="3" borderId="10" xfId="0" applyFont="1" applyFill="1" applyBorder="1" applyAlignment="1">
      <alignment horizontal="center" vertical="top" wrapText="1"/>
    </xf>
    <xf numFmtId="0" fontId="24" fillId="3" borderId="10" xfId="0" applyFont="1" applyFill="1" applyBorder="1" applyAlignment="1">
      <alignment horizontal="center"/>
    </xf>
    <xf numFmtId="0" fontId="24" fillId="3" borderId="4" xfId="0" applyFont="1" applyFill="1" applyBorder="1" applyAlignment="1">
      <alignment horizontal="center"/>
    </xf>
    <xf numFmtId="0" fontId="24" fillId="2" borderId="1" xfId="0" applyFont="1" applyFill="1" applyBorder="1" applyAlignment="1">
      <alignment horizontal="center" textRotation="90" wrapText="1"/>
    </xf>
    <xf numFmtId="0" fontId="24" fillId="2" borderId="2" xfId="0" applyFont="1" applyFill="1" applyBorder="1" applyAlignment="1">
      <alignment horizontal="center" textRotation="90" wrapText="1"/>
    </xf>
    <xf numFmtId="0" fontId="24" fillId="2" borderId="3" xfId="0" applyFont="1" applyFill="1" applyBorder="1" applyAlignment="1">
      <alignment horizontal="center" textRotation="90" wrapText="1"/>
    </xf>
    <xf numFmtId="0" fontId="24" fillId="3" borderId="1" xfId="0" applyFont="1" applyFill="1" applyBorder="1" applyAlignment="1">
      <alignment horizontal="center" textRotation="90" wrapText="1"/>
    </xf>
    <xf numFmtId="0" fontId="24" fillId="3" borderId="2" xfId="0" applyFont="1" applyFill="1" applyBorder="1" applyAlignment="1">
      <alignment horizontal="center" textRotation="90" wrapText="1"/>
    </xf>
    <xf numFmtId="0" fontId="11" fillId="0" borderId="18" xfId="0" applyFont="1" applyBorder="1" applyAlignment="1">
      <alignment horizontal="center" textRotation="90" wrapText="1"/>
    </xf>
    <xf numFmtId="0" fontId="2" fillId="0" borderId="23" xfId="0" applyFont="1" applyBorder="1" applyAlignment="1">
      <alignment wrapText="1"/>
    </xf>
    <xf numFmtId="0" fontId="2" fillId="0" borderId="26" xfId="0" applyFont="1" applyBorder="1" applyAlignment="1">
      <alignment wrapText="1"/>
    </xf>
    <xf numFmtId="0" fontId="2" fillId="0" borderId="24" xfId="0" applyFont="1" applyBorder="1" applyAlignment="1">
      <alignment wrapText="1"/>
    </xf>
    <xf numFmtId="0" fontId="10" fillId="0" borderId="23" xfId="0" applyFont="1" applyBorder="1" applyAlignment="1">
      <alignment horizontal="left" wrapText="1"/>
    </xf>
    <xf numFmtId="0" fontId="10" fillId="0" borderId="26" xfId="0" applyFont="1" applyBorder="1" applyAlignment="1">
      <alignment horizontal="left" wrapText="1"/>
    </xf>
    <xf numFmtId="0" fontId="10" fillId="0" borderId="24" xfId="0" applyFont="1" applyBorder="1" applyAlignment="1">
      <alignment horizontal="left" wrapText="1"/>
    </xf>
    <xf numFmtId="0" fontId="2" fillId="0" borderId="23" xfId="0" applyFont="1" applyBorder="1" applyAlignment="1">
      <alignment horizontal="left" wrapText="1"/>
    </xf>
    <xf numFmtId="0" fontId="2" fillId="0" borderId="26" xfId="0" applyFont="1" applyBorder="1" applyAlignment="1">
      <alignment horizontal="left" wrapText="1"/>
    </xf>
    <xf numFmtId="0" fontId="2" fillId="0" borderId="24" xfId="0" applyFont="1" applyBorder="1" applyAlignment="1">
      <alignment horizontal="left" wrapText="1"/>
    </xf>
    <xf numFmtId="165" fontId="2" fillId="0" borderId="23" xfId="0" applyNumberFormat="1" applyFont="1" applyBorder="1" applyAlignment="1">
      <alignment wrapText="1"/>
    </xf>
    <xf numFmtId="165" fontId="2" fillId="0" borderId="26" xfId="0" applyNumberFormat="1" applyFont="1" applyBorder="1" applyAlignment="1">
      <alignment wrapText="1"/>
    </xf>
    <xf numFmtId="165" fontId="2" fillId="0" borderId="24" xfId="0" applyNumberFormat="1" applyFont="1" applyBorder="1" applyAlignment="1">
      <alignment wrapText="1"/>
    </xf>
    <xf numFmtId="0" fontId="20" fillId="0" borderId="23" xfId="0" applyFont="1" applyBorder="1" applyAlignment="1">
      <alignment horizontal="left" wrapText="1"/>
    </xf>
    <xf numFmtId="0" fontId="20" fillId="0" borderId="26" xfId="0" applyFont="1" applyBorder="1" applyAlignment="1">
      <alignment horizontal="left" wrapText="1"/>
    </xf>
    <xf numFmtId="0" fontId="20" fillId="0" borderId="24" xfId="0" applyFont="1" applyBorder="1" applyAlignment="1">
      <alignment horizontal="left" wrapText="1"/>
    </xf>
    <xf numFmtId="0" fontId="17" fillId="0" borderId="23" xfId="0" applyFont="1" applyBorder="1" applyAlignment="1">
      <alignment horizontal="left" wrapText="1"/>
    </xf>
    <xf numFmtId="0" fontId="17" fillId="0" borderId="26" xfId="0" applyFont="1" applyBorder="1" applyAlignment="1">
      <alignment horizontal="left" wrapText="1"/>
    </xf>
    <xf numFmtId="0" fontId="17" fillId="0" borderId="24" xfId="0" applyFont="1" applyBorder="1" applyAlignment="1">
      <alignment horizontal="left" wrapText="1"/>
    </xf>
    <xf numFmtId="0" fontId="17" fillId="0" borderId="23" xfId="0" applyFont="1" applyBorder="1" applyAlignment="1">
      <alignment wrapText="1"/>
    </xf>
    <xf numFmtId="0" fontId="17" fillId="0" borderId="26" xfId="0" applyFont="1" applyBorder="1" applyAlignment="1">
      <alignment wrapText="1"/>
    </xf>
    <xf numFmtId="0" fontId="17" fillId="0" borderId="24" xfId="0" applyFont="1" applyBorder="1" applyAlignment="1">
      <alignment wrapText="1"/>
    </xf>
    <xf numFmtId="165" fontId="17" fillId="0" borderId="23" xfId="0" applyNumberFormat="1" applyFont="1" applyBorder="1" applyAlignment="1">
      <alignment horizontal="right" wrapText="1"/>
    </xf>
    <xf numFmtId="165" fontId="17" fillId="0" borderId="26" xfId="0" applyNumberFormat="1" applyFont="1" applyBorder="1" applyAlignment="1">
      <alignment horizontal="right" wrapText="1"/>
    </xf>
    <xf numFmtId="165" fontId="17" fillId="0" borderId="24" xfId="0" applyNumberFormat="1" applyFont="1" applyBorder="1" applyAlignment="1">
      <alignment horizontal="right" wrapText="1"/>
    </xf>
    <xf numFmtId="0" fontId="17" fillId="0" borderId="23" xfId="0" applyFont="1" applyBorder="1" applyAlignment="1">
      <alignment horizontal="right" wrapText="1"/>
    </xf>
    <xf numFmtId="0" fontId="17" fillId="0" borderId="26" xfId="0" applyFont="1" applyBorder="1" applyAlignment="1">
      <alignment horizontal="right" wrapText="1"/>
    </xf>
    <xf numFmtId="0" fontId="17" fillId="0" borderId="24" xfId="0" applyFont="1" applyBorder="1" applyAlignment="1">
      <alignment horizontal="right" wrapText="1"/>
    </xf>
    <xf numFmtId="0" fontId="23" fillId="0" borderId="0" xfId="0" applyFont="1" applyAlignment="1">
      <alignment horizontal="center" wrapText="1"/>
    </xf>
    <xf numFmtId="0" fontId="23" fillId="0" borderId="0" xfId="0" applyFont="1" applyAlignment="1">
      <alignment horizontal="left"/>
    </xf>
    <xf numFmtId="0" fontId="17" fillId="0" borderId="0" xfId="0" applyFont="1" applyAlignment="1">
      <alignment horizontal="left"/>
    </xf>
    <xf numFmtId="165" fontId="17" fillId="0" borderId="23" xfId="0" applyNumberFormat="1" applyFont="1" applyBorder="1" applyAlignment="1">
      <alignment wrapText="1"/>
    </xf>
    <xf numFmtId="165" fontId="17" fillId="0" borderId="26" xfId="0" applyNumberFormat="1" applyFont="1" applyBorder="1" applyAlignment="1">
      <alignment wrapText="1"/>
    </xf>
    <xf numFmtId="165" fontId="17" fillId="0" borderId="24" xfId="0" applyNumberFormat="1" applyFont="1" applyBorder="1" applyAlignment="1">
      <alignment wrapText="1"/>
    </xf>
    <xf numFmtId="0" fontId="17" fillId="0" borderId="0" xfId="0" applyFont="1" applyBorder="1" applyAlignment="1">
      <alignment horizontal="left" wrapText="1"/>
    </xf>
    <xf numFmtId="0" fontId="0" fillId="0" borderId="0" xfId="0" applyAlignment="1">
      <alignment horizontal="left" wrapText="1"/>
    </xf>
    <xf numFmtId="0" fontId="23" fillId="0" borderId="8" xfId="0" applyFont="1" applyBorder="1" applyAlignment="1">
      <alignment horizontal="center"/>
    </xf>
    <xf numFmtId="0" fontId="9" fillId="0" borderId="22" xfId="0" applyFont="1" applyBorder="1" applyAlignment="1">
      <alignment horizontal="justify" vertical="top" wrapText="1"/>
    </xf>
    <xf numFmtId="0" fontId="9" fillId="0" borderId="22" xfId="0" applyFont="1" applyBorder="1" applyAlignment="1">
      <alignment horizontal="left" vertical="top" wrapText="1"/>
    </xf>
    <xf numFmtId="0" fontId="32" fillId="4" borderId="22" xfId="0" applyFont="1" applyFill="1" applyBorder="1" applyAlignment="1">
      <alignment horizontal="center" vertical="top" wrapText="1"/>
    </xf>
    <xf numFmtId="0" fontId="9" fillId="4" borderId="22" xfId="0" applyFont="1" applyFill="1" applyBorder="1" applyAlignment="1">
      <alignment horizontal="center" vertical="top" wrapText="1"/>
    </xf>
    <xf numFmtId="0" fontId="9" fillId="0" borderId="37" xfId="0" applyFont="1" applyBorder="1" applyAlignment="1">
      <alignment horizontal="justify" vertical="top" wrapText="1"/>
    </xf>
    <xf numFmtId="0" fontId="9" fillId="0" borderId="23" xfId="0" applyFont="1" applyBorder="1" applyAlignment="1">
      <alignment horizontal="justify" vertical="top" wrapText="1"/>
    </xf>
    <xf numFmtId="0" fontId="9" fillId="0" borderId="24" xfId="0" applyFont="1" applyBorder="1" applyAlignment="1">
      <alignment horizontal="justify" vertical="top" wrapText="1"/>
    </xf>
    <xf numFmtId="0" fontId="9" fillId="0" borderId="36" xfId="0" applyFont="1" applyBorder="1" applyAlignment="1">
      <alignment horizontal="center" vertical="top" wrapText="1"/>
    </xf>
    <xf numFmtId="0" fontId="18" fillId="0" borderId="37" xfId="0" applyFont="1" applyBorder="1" applyAlignment="1">
      <alignment horizontal="center" vertical="top" wrapText="1"/>
    </xf>
    <xf numFmtId="0" fontId="9" fillId="0" borderId="27" xfId="0" applyFont="1" applyBorder="1" applyAlignment="1">
      <alignment horizontal="justify" vertical="top" wrapText="1"/>
    </xf>
    <xf numFmtId="0" fontId="18" fillId="0" borderId="29" xfId="0" applyFont="1" applyBorder="1" applyAlignment="1"/>
    <xf numFmtId="0" fontId="18" fillId="0" borderId="30" xfId="0" applyFont="1" applyBorder="1" applyAlignment="1"/>
    <xf numFmtId="0" fontId="18" fillId="0" borderId="32" xfId="0" applyFont="1" applyBorder="1" applyAlignment="1"/>
    <xf numFmtId="0" fontId="33" fillId="4" borderId="22" xfId="0" applyFont="1" applyFill="1" applyBorder="1" applyAlignment="1">
      <alignment horizontal="center" vertical="top" wrapText="1"/>
    </xf>
    <xf numFmtId="0" fontId="9" fillId="0" borderId="45" xfId="0" applyFont="1" applyBorder="1" applyAlignment="1">
      <alignment horizontal="center" vertical="top" wrapText="1"/>
    </xf>
    <xf numFmtId="0" fontId="18" fillId="0" borderId="45" xfId="0" applyFont="1" applyBorder="1" applyAlignment="1">
      <alignment horizontal="center" vertical="top" wrapText="1"/>
    </xf>
    <xf numFmtId="0" fontId="9" fillId="7" borderId="22" xfId="0" applyFont="1" applyFill="1" applyBorder="1" applyAlignment="1">
      <alignment horizontal="justify" vertical="top" wrapText="1"/>
    </xf>
    <xf numFmtId="0" fontId="9" fillId="0" borderId="29" xfId="0" applyFont="1" applyBorder="1" applyAlignment="1">
      <alignment horizontal="justify" vertical="top" wrapText="1"/>
    </xf>
    <xf numFmtId="0" fontId="9" fillId="0" borderId="36" xfId="0" applyFont="1" applyBorder="1" applyAlignment="1">
      <alignment horizontal="justify" vertical="top" wrapText="1"/>
    </xf>
    <xf numFmtId="0" fontId="9" fillId="7" borderId="22" xfId="0" applyFont="1" applyFill="1" applyBorder="1" applyAlignment="1">
      <alignment horizontal="left" vertical="top" wrapText="1"/>
    </xf>
    <xf numFmtId="0" fontId="32" fillId="4" borderId="27" xfId="0" applyFont="1" applyFill="1" applyBorder="1" applyAlignment="1">
      <alignment horizontal="center" vertical="top" wrapText="1"/>
    </xf>
    <xf numFmtId="0" fontId="32" fillId="4" borderId="30" xfId="0" applyFont="1" applyFill="1" applyBorder="1" applyAlignment="1">
      <alignment horizontal="center" vertical="top" wrapText="1"/>
    </xf>
    <xf numFmtId="0" fontId="32" fillId="4" borderId="28" xfId="0" applyFont="1" applyFill="1" applyBorder="1" applyAlignment="1">
      <alignment horizontal="center" vertical="top" wrapText="1"/>
    </xf>
    <xf numFmtId="0" fontId="32" fillId="4" borderId="29" xfId="0" applyFont="1" applyFill="1" applyBorder="1" applyAlignment="1">
      <alignment horizontal="center" vertical="top" wrapText="1"/>
    </xf>
    <xf numFmtId="0" fontId="9" fillId="4" borderId="31" xfId="0" applyFont="1" applyFill="1" applyBorder="1" applyAlignment="1">
      <alignment horizontal="center" vertical="top" wrapText="1"/>
    </xf>
    <xf numFmtId="0" fontId="9" fillId="4" borderId="32" xfId="0" applyFont="1" applyFill="1" applyBorder="1" applyAlignment="1">
      <alignment horizontal="center" vertical="top" wrapText="1"/>
    </xf>
    <xf numFmtId="0" fontId="9" fillId="6" borderId="22" xfId="0" applyFont="1" applyFill="1" applyBorder="1" applyAlignment="1">
      <alignment horizontal="justify" vertical="top" wrapText="1"/>
    </xf>
    <xf numFmtId="0" fontId="9" fillId="0" borderId="36" xfId="0" applyFont="1" applyBorder="1" applyAlignment="1">
      <alignment horizontal="center" vertical="center" wrapText="1"/>
    </xf>
    <xf numFmtId="0" fontId="9" fillId="0" borderId="45"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46" xfId="0" applyFont="1" applyBorder="1" applyAlignment="1">
      <alignment horizontal="justify" vertical="top" wrapText="1"/>
    </xf>
    <xf numFmtId="0" fontId="18" fillId="0" borderId="47" xfId="0" applyFont="1" applyBorder="1" applyAlignment="1">
      <alignment horizontal="justify" vertical="top" wrapText="1"/>
    </xf>
    <xf numFmtId="0" fontId="18" fillId="0" borderId="30" xfId="0" applyFont="1" applyBorder="1" applyAlignment="1">
      <alignment horizontal="justify" vertical="top" wrapText="1"/>
    </xf>
    <xf numFmtId="0" fontId="18" fillId="0" borderId="32" xfId="0" applyFont="1" applyBorder="1" applyAlignment="1">
      <alignment horizontal="justify" vertical="top" wrapText="1"/>
    </xf>
    <xf numFmtId="0" fontId="9" fillId="0" borderId="22" xfId="0" applyFont="1" applyBorder="1" applyAlignment="1">
      <alignment horizontal="center" vertical="top" wrapText="1"/>
    </xf>
    <xf numFmtId="0" fontId="8" fillId="2" borderId="1" xfId="0" applyFont="1" applyFill="1" applyBorder="1" applyAlignment="1">
      <alignment horizontal="center" wrapText="1"/>
    </xf>
    <xf numFmtId="0" fontId="8" fillId="2" borderId="2" xfId="0" applyFont="1" applyFill="1" applyBorder="1" applyAlignment="1">
      <alignment horizontal="center" wrapText="1"/>
    </xf>
    <xf numFmtId="0" fontId="1" fillId="5" borderId="23" xfId="0" applyFont="1" applyFill="1" applyBorder="1" applyAlignment="1">
      <alignment horizontal="center" wrapText="1"/>
    </xf>
    <xf numFmtId="0" fontId="1" fillId="5" borderId="26" xfId="0" applyFont="1" applyFill="1" applyBorder="1" applyAlignment="1">
      <alignment horizontal="center" wrapText="1"/>
    </xf>
    <xf numFmtId="0" fontId="1" fillId="5" borderId="24" xfId="0" applyFont="1" applyFill="1" applyBorder="1" applyAlignment="1">
      <alignment horizontal="center" wrapText="1"/>
    </xf>
    <xf numFmtId="0" fontId="8" fillId="2" borderId="33" xfId="0" applyFont="1" applyFill="1" applyBorder="1" applyAlignment="1">
      <alignment horizontal="center" wrapText="1"/>
    </xf>
    <xf numFmtId="0" fontId="8" fillId="2" borderId="15" xfId="0" applyFont="1" applyFill="1" applyBorder="1" applyAlignment="1">
      <alignment horizontal="center" wrapText="1"/>
    </xf>
    <xf numFmtId="0" fontId="8" fillId="2" borderId="6" xfId="0" applyFont="1" applyFill="1" applyBorder="1" applyAlignment="1">
      <alignment horizontal="center" wrapText="1"/>
    </xf>
    <xf numFmtId="0" fontId="8" fillId="2" borderId="16" xfId="0" applyFont="1" applyFill="1" applyBorder="1" applyAlignment="1">
      <alignment horizontal="center" wrapText="1"/>
    </xf>
    <xf numFmtId="0" fontId="8" fillId="2" borderId="7" xfId="0" applyFont="1" applyFill="1" applyBorder="1" applyAlignment="1">
      <alignment horizontal="center" wrapText="1"/>
    </xf>
    <xf numFmtId="0" fontId="8" fillId="2" borderId="34" xfId="0" applyFont="1" applyFill="1" applyBorder="1" applyAlignment="1">
      <alignment horizontal="center" wrapText="1"/>
    </xf>
    <xf numFmtId="0" fontId="8" fillId="2" borderId="35" xfId="0" applyFont="1" applyFill="1" applyBorder="1" applyAlignment="1">
      <alignment horizontal="center" wrapText="1"/>
    </xf>
    <xf numFmtId="0" fontId="8" fillId="2" borderId="1" xfId="0" applyFont="1" applyFill="1" applyBorder="1" applyAlignment="1">
      <alignment horizontal="center" textRotation="90" wrapText="1"/>
    </xf>
    <xf numFmtId="0" fontId="8" fillId="2" borderId="2" xfId="0" applyFont="1" applyFill="1" applyBorder="1" applyAlignment="1">
      <alignment horizontal="center" textRotation="90" wrapText="1"/>
    </xf>
    <xf numFmtId="0" fontId="8" fillId="2" borderId="33" xfId="0" applyFont="1" applyFill="1" applyBorder="1" applyAlignment="1">
      <alignment horizontal="center" textRotation="90" wrapText="1"/>
    </xf>
    <xf numFmtId="0" fontId="8" fillId="3" borderId="10" xfId="0" applyFont="1" applyFill="1" applyBorder="1" applyAlignment="1">
      <alignment horizontal="center"/>
    </xf>
    <xf numFmtId="0" fontId="8" fillId="3" borderId="4" xfId="0" applyFont="1" applyFill="1" applyBorder="1" applyAlignment="1">
      <alignment horizontal="center"/>
    </xf>
    <xf numFmtId="0" fontId="8" fillId="3" borderId="10" xfId="0" applyFont="1" applyFill="1" applyBorder="1" applyAlignment="1">
      <alignment horizontal="center" vertical="top" wrapText="1"/>
    </xf>
    <xf numFmtId="0" fontId="44" fillId="3" borderId="1" xfId="0" applyFont="1" applyFill="1" applyBorder="1" applyAlignment="1">
      <alignment horizontal="center" textRotation="90" wrapText="1"/>
    </xf>
    <xf numFmtId="0" fontId="44" fillId="3" borderId="2" xfId="0" applyFont="1" applyFill="1" applyBorder="1" applyAlignment="1">
      <alignment horizontal="center" textRotation="90" wrapText="1"/>
    </xf>
    <xf numFmtId="0" fontId="45" fillId="0" borderId="33" xfId="0" applyFont="1" applyBorder="1" applyAlignment="1">
      <alignment horizontal="center" textRotation="90" wrapText="1"/>
    </xf>
    <xf numFmtId="0" fontId="2" fillId="0" borderId="24" xfId="0" applyFont="1" applyBorder="1" applyAlignment="1">
      <alignment horizontal="justify" vertical="top" wrapText="1"/>
    </xf>
    <xf numFmtId="0" fontId="9" fillId="7" borderId="23" xfId="0" applyFont="1" applyFill="1" applyBorder="1" applyAlignment="1">
      <alignment horizontal="justify" vertical="top" wrapText="1"/>
    </xf>
    <xf numFmtId="0" fontId="9" fillId="0" borderId="23" xfId="0" applyFont="1" applyFill="1" applyBorder="1" applyAlignment="1">
      <alignment horizontal="justify" vertical="top" wrapText="1"/>
    </xf>
    <xf numFmtId="0" fontId="2" fillId="0" borderId="24" xfId="0" applyFont="1" applyFill="1" applyBorder="1" applyAlignment="1">
      <alignment horizontal="justify" vertical="top" wrapText="1"/>
    </xf>
    <xf numFmtId="0" fontId="9" fillId="6" borderId="23" xfId="0" applyFont="1" applyFill="1" applyBorder="1" applyAlignment="1">
      <alignment horizontal="justify" vertical="top" wrapText="1"/>
    </xf>
    <xf numFmtId="0" fontId="2" fillId="6" borderId="24" xfId="0" applyFont="1" applyFill="1" applyBorder="1" applyAlignment="1">
      <alignment horizontal="justify" vertical="top" wrapText="1"/>
    </xf>
    <xf numFmtId="0" fontId="44" fillId="3" borderId="15" xfId="0" applyFont="1" applyFill="1" applyBorder="1" applyAlignment="1">
      <alignment horizontal="center"/>
    </xf>
    <xf numFmtId="0" fontId="44" fillId="3" borderId="5" xfId="0" applyFont="1" applyFill="1" applyBorder="1" applyAlignment="1">
      <alignment horizontal="center"/>
    </xf>
    <xf numFmtId="0" fontId="44" fillId="3" borderId="6" xfId="0" applyFont="1" applyFill="1" applyBorder="1" applyAlignment="1">
      <alignment horizontal="center"/>
    </xf>
    <xf numFmtId="0" fontId="44" fillId="3" borderId="19" xfId="0" applyFont="1" applyFill="1" applyBorder="1" applyAlignment="1">
      <alignment horizontal="center"/>
    </xf>
    <xf numFmtId="0" fontId="44" fillId="3" borderId="12" xfId="0" applyFont="1" applyFill="1" applyBorder="1" applyAlignment="1">
      <alignment horizontal="center"/>
    </xf>
    <xf numFmtId="0" fontId="44" fillId="3" borderId="11" xfId="0" applyFont="1" applyFill="1" applyBorder="1" applyAlignment="1">
      <alignment horizontal="center"/>
    </xf>
    <xf numFmtId="0" fontId="9" fillId="0" borderId="22" xfId="0" applyFont="1" applyFill="1" applyBorder="1" applyAlignment="1">
      <alignment horizontal="justify" vertical="top" wrapText="1"/>
    </xf>
    <xf numFmtId="0" fontId="9" fillId="0" borderId="21" xfId="0" applyFont="1" applyBorder="1" applyAlignment="1">
      <alignment horizontal="left" vertical="top" wrapText="1"/>
    </xf>
    <xf numFmtId="0" fontId="9" fillId="0" borderId="4" xfId="0" applyFont="1" applyBorder="1" applyAlignment="1">
      <alignment horizontal="left" vertical="top" wrapText="1"/>
    </xf>
    <xf numFmtId="0" fontId="9" fillId="6" borderId="21"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4" borderId="2" xfId="0" applyFont="1" applyFill="1" applyBorder="1" applyAlignment="1">
      <alignment horizontal="center" vertical="top" wrapText="1"/>
    </xf>
    <xf numFmtId="0" fontId="9" fillId="4" borderId="3" xfId="0" applyFont="1" applyFill="1" applyBorder="1" applyAlignment="1">
      <alignment horizontal="center" vertical="top" wrapText="1"/>
    </xf>
    <xf numFmtId="0" fontId="32" fillId="4" borderId="16" xfId="0" applyFont="1" applyFill="1" applyBorder="1" applyAlignment="1">
      <alignment horizontal="left" vertical="top" wrapText="1"/>
    </xf>
    <xf numFmtId="0" fontId="32" fillId="4" borderId="17" xfId="0" applyFont="1" applyFill="1" applyBorder="1" applyAlignment="1">
      <alignment horizontal="left" vertical="top" wrapText="1"/>
    </xf>
    <xf numFmtId="0" fontId="32" fillId="4" borderId="0" xfId="0" applyFont="1" applyFill="1" applyBorder="1" applyAlignment="1">
      <alignment horizontal="left" vertical="top" wrapText="1"/>
    </xf>
    <xf numFmtId="0" fontId="32" fillId="4" borderId="8" xfId="0" applyFont="1" applyFill="1" applyBorder="1" applyAlignment="1">
      <alignment horizontal="left" vertical="top" wrapText="1"/>
    </xf>
    <xf numFmtId="0" fontId="32" fillId="4" borderId="7"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9" xfId="0" applyFont="1" applyFill="1" applyBorder="1" applyAlignment="1">
      <alignment horizontal="left" vertical="top" wrapText="1"/>
    </xf>
    <xf numFmtId="0" fontId="32" fillId="4" borderId="15" xfId="0" applyFont="1" applyFill="1" applyBorder="1" applyAlignment="1">
      <alignment horizontal="left" vertical="top" wrapText="1"/>
    </xf>
    <xf numFmtId="0" fontId="32" fillId="4" borderId="5" xfId="0" applyFont="1" applyFill="1" applyBorder="1" applyAlignment="1">
      <alignment horizontal="left" vertical="top" wrapText="1"/>
    </xf>
    <xf numFmtId="0" fontId="32" fillId="5" borderId="5"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7" borderId="21" xfId="0" applyFont="1" applyFill="1" applyBorder="1" applyAlignment="1">
      <alignment horizontal="left" vertical="top" wrapText="1"/>
    </xf>
    <xf numFmtId="0" fontId="9" fillId="7" borderId="4" xfId="0" applyFont="1" applyFill="1" applyBorder="1" applyAlignment="1">
      <alignment horizontal="left" vertical="top" wrapText="1"/>
    </xf>
    <xf numFmtId="0" fontId="9" fillId="0" borderId="21"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4" borderId="1" xfId="0" applyFont="1" applyFill="1" applyBorder="1" applyAlignment="1">
      <alignment horizontal="center" vertical="top" wrapText="1"/>
    </xf>
    <xf numFmtId="0" fontId="2" fillId="0" borderId="4" xfId="0" applyFont="1" applyBorder="1" applyAlignment="1">
      <alignment horizontal="left" vertical="top" wrapText="1"/>
    </xf>
    <xf numFmtId="0" fontId="32" fillId="4" borderId="6" xfId="0" applyFont="1" applyFill="1" applyBorder="1" applyAlignment="1">
      <alignment horizontal="left" vertical="top" wrapText="1"/>
    </xf>
    <xf numFmtId="0" fontId="32" fillId="4" borderId="20" xfId="0" applyFont="1" applyFill="1" applyBorder="1" applyAlignment="1">
      <alignment horizontal="left" vertical="top" wrapText="1"/>
    </xf>
    <xf numFmtId="0" fontId="9" fillId="4" borderId="13" xfId="0" applyFont="1" applyFill="1" applyBorder="1" applyAlignment="1">
      <alignment horizontal="left" vertical="top" wrapText="1"/>
    </xf>
    <xf numFmtId="0" fontId="33" fillId="4" borderId="1" xfId="0" applyFont="1" applyFill="1" applyBorder="1" applyAlignment="1">
      <alignment horizontal="center" vertical="top" wrapText="1"/>
    </xf>
    <xf numFmtId="0" fontId="33" fillId="4" borderId="3" xfId="0" applyFont="1" applyFill="1" applyBorder="1" applyAlignment="1">
      <alignment horizontal="center" vertical="top" wrapText="1"/>
    </xf>
    <xf numFmtId="0" fontId="0" fillId="6" borderId="4" xfId="0" applyFill="1" applyBorder="1" applyAlignment="1">
      <alignment horizontal="left" vertical="top" wrapText="1"/>
    </xf>
    <xf numFmtId="0" fontId="32" fillId="4" borderId="15" xfId="0" applyFont="1" applyFill="1" applyBorder="1" applyAlignment="1">
      <alignment horizontal="center" vertical="top" wrapText="1"/>
    </xf>
    <xf numFmtId="0" fontId="32" fillId="4" borderId="5" xfId="0" applyFont="1" applyFill="1" applyBorder="1" applyAlignment="1">
      <alignment horizontal="center" vertical="top" wrapText="1"/>
    </xf>
    <xf numFmtId="0" fontId="32" fillId="4" borderId="6" xfId="0" applyFont="1" applyFill="1" applyBorder="1" applyAlignment="1">
      <alignment horizontal="center" vertical="top" wrapText="1"/>
    </xf>
    <xf numFmtId="0" fontId="9" fillId="4" borderId="1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9" xfId="0" applyFont="1" applyFill="1" applyBorder="1" applyAlignment="1">
      <alignment horizontal="center" vertical="top" wrapText="1"/>
    </xf>
    <xf numFmtId="0" fontId="32" fillId="4" borderId="17" xfId="0" applyFont="1" applyFill="1" applyBorder="1" applyAlignment="1">
      <alignment horizontal="center" vertical="top" wrapText="1"/>
    </xf>
    <xf numFmtId="0" fontId="32" fillId="4" borderId="8" xfId="0" applyFont="1" applyFill="1" applyBorder="1" applyAlignment="1">
      <alignment horizontal="center" vertical="top" wrapText="1"/>
    </xf>
    <xf numFmtId="0" fontId="9" fillId="7" borderId="21" xfId="0" applyFont="1" applyFill="1" applyBorder="1" applyAlignment="1">
      <alignment horizontal="justify" vertical="top" wrapText="1"/>
    </xf>
    <xf numFmtId="0" fontId="9" fillId="7" borderId="4" xfId="0" applyFont="1" applyFill="1" applyBorder="1" applyAlignment="1">
      <alignment horizontal="justify" vertical="top" wrapText="1"/>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15" xfId="0" applyFont="1" applyBorder="1" applyAlignment="1">
      <alignment horizontal="left" vertical="top" wrapText="1"/>
    </xf>
    <xf numFmtId="0" fontId="9" fillId="0" borderId="6" xfId="0" applyFont="1" applyBorder="1" applyAlignment="1">
      <alignment horizontal="left" vertical="top" wrapText="1"/>
    </xf>
    <xf numFmtId="0" fontId="9" fillId="0" borderId="16" xfId="0" applyFont="1" applyBorder="1" applyAlignment="1">
      <alignment horizontal="left" vertical="top" wrapText="1"/>
    </xf>
    <xf numFmtId="0" fontId="9" fillId="0" borderId="7" xfId="0" applyFont="1" applyBorder="1" applyAlignment="1">
      <alignment horizontal="left" vertical="top" wrapText="1"/>
    </xf>
    <xf numFmtId="0" fontId="9" fillId="0" borderId="17" xfId="0" applyFont="1" applyBorder="1" applyAlignment="1">
      <alignment horizontal="left" vertical="top" wrapText="1"/>
    </xf>
    <xf numFmtId="0" fontId="9" fillId="0" borderId="9" xfId="0" applyFont="1" applyBorder="1" applyAlignment="1">
      <alignment horizontal="left" vertical="top"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0" fillId="0" borderId="4" xfId="0" applyBorder="1" applyAlignment="1">
      <alignment horizontal="left" vertical="top" wrapText="1"/>
    </xf>
    <xf numFmtId="0" fontId="9" fillId="4" borderId="13" xfId="0" applyFont="1" applyFill="1" applyBorder="1" applyAlignment="1">
      <alignment horizontal="center" vertical="top" wrapText="1"/>
    </xf>
    <xf numFmtId="0" fontId="9" fillId="0" borderId="21" xfId="0" applyFont="1" applyBorder="1" applyAlignment="1">
      <alignment horizontal="justify" vertical="top" wrapText="1"/>
    </xf>
    <xf numFmtId="0" fontId="9" fillId="0" borderId="4" xfId="0" applyFont="1" applyBorder="1" applyAlignment="1">
      <alignment horizontal="justify" vertical="top" wrapText="1"/>
    </xf>
    <xf numFmtId="0" fontId="18" fillId="0" borderId="4" xfId="0" applyFont="1" applyBorder="1"/>
    <xf numFmtId="0" fontId="32" fillId="4" borderId="20" xfId="0" applyFont="1" applyFill="1" applyBorder="1" applyAlignment="1">
      <alignment horizontal="center" vertical="top" wrapText="1"/>
    </xf>
    <xf numFmtId="0" fontId="32" fillId="4" borderId="0" xfId="0" applyFont="1" applyFill="1" applyAlignment="1">
      <alignment horizontal="center" vertical="top" wrapText="1"/>
    </xf>
    <xf numFmtId="0" fontId="32" fillId="4" borderId="14" xfId="0" applyFont="1" applyFill="1" applyBorder="1" applyAlignment="1">
      <alignment horizontal="center" vertical="top" wrapText="1"/>
    </xf>
    <xf numFmtId="0" fontId="33" fillId="4" borderId="8" xfId="0" applyFont="1" applyFill="1" applyBorder="1" applyAlignment="1">
      <alignment horizontal="center" vertical="top" wrapText="1"/>
    </xf>
    <xf numFmtId="0" fontId="33" fillId="4" borderId="13" xfId="0" applyFont="1" applyFill="1" applyBorder="1" applyAlignment="1">
      <alignment horizontal="center" vertical="top" wrapText="1"/>
    </xf>
    <xf numFmtId="0" fontId="8" fillId="2" borderId="3" xfId="0" applyFont="1" applyFill="1" applyBorder="1" applyAlignment="1">
      <alignment horizontal="center" wrapText="1"/>
    </xf>
    <xf numFmtId="0" fontId="8" fillId="2" borderId="17" xfId="0" applyFont="1" applyFill="1" applyBorder="1" applyAlignment="1">
      <alignment horizontal="center" wrapText="1"/>
    </xf>
    <xf numFmtId="0" fontId="8" fillId="2" borderId="9" xfId="0" applyFont="1" applyFill="1" applyBorder="1" applyAlignment="1">
      <alignment horizontal="center" wrapText="1"/>
    </xf>
    <xf numFmtId="0" fontId="8" fillId="2" borderId="3" xfId="0" applyFont="1" applyFill="1" applyBorder="1" applyAlignment="1">
      <alignment horizontal="center" textRotation="90" wrapText="1"/>
    </xf>
    <xf numFmtId="0" fontId="44" fillId="2" borderId="1" xfId="0" applyFont="1" applyFill="1" applyBorder="1" applyAlignment="1">
      <alignment horizontal="center" vertical="top" wrapText="1"/>
    </xf>
    <xf numFmtId="0" fontId="45" fillId="0" borderId="2" xfId="0" applyFont="1" applyBorder="1" applyAlignment="1">
      <alignment horizontal="center" vertical="top" wrapText="1"/>
    </xf>
    <xf numFmtId="0" fontId="46" fillId="3" borderId="1" xfId="0" applyFont="1" applyFill="1" applyBorder="1" applyAlignment="1">
      <alignment horizontal="center" textRotation="90" wrapText="1"/>
    </xf>
    <xf numFmtId="0" fontId="40" fillId="0" borderId="2" xfId="0" applyFont="1" applyBorder="1" applyAlignment="1">
      <alignment horizontal="center" textRotation="90" wrapText="1"/>
    </xf>
    <xf numFmtId="0" fontId="40" fillId="0" borderId="18" xfId="0" applyFont="1" applyBorder="1" applyAlignment="1">
      <alignment horizontal="center" textRotation="90" wrapText="1"/>
    </xf>
    <xf numFmtId="0" fontId="9" fillId="6" borderId="21" xfId="0" applyFont="1" applyFill="1" applyBorder="1" applyAlignment="1">
      <alignment horizontal="justify" vertical="top" wrapText="1"/>
    </xf>
    <xf numFmtId="0" fontId="9" fillId="6" borderId="4" xfId="0" applyFont="1" applyFill="1" applyBorder="1" applyAlignment="1">
      <alignment horizontal="justify" vertical="top" wrapText="1"/>
    </xf>
  </cellXfs>
  <cellStyles count="1">
    <cellStyle name="Įprastas" xfId="0" builtinId="0"/>
  </cellStyles>
  <dxfs count="0"/>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7"/>
  <sheetViews>
    <sheetView tabSelected="1" zoomScaleNormal="100" workbookViewId="0">
      <selection activeCell="J30" sqref="J30"/>
    </sheetView>
  </sheetViews>
  <sheetFormatPr defaultRowHeight="14.4" x14ac:dyDescent="0.3"/>
  <cols>
    <col min="1" max="1" width="6.33203125" customWidth="1"/>
    <col min="4" max="4" width="4.33203125" customWidth="1"/>
    <col min="5" max="5" width="15.77734375" customWidth="1"/>
    <col min="6" max="6" width="3.6640625" customWidth="1"/>
    <col min="7" max="7" width="3.33203125" customWidth="1"/>
    <col min="8" max="8" width="3.6640625" customWidth="1"/>
    <col min="9" max="9" width="38.33203125" customWidth="1"/>
    <col min="10" max="10" width="12.5546875" customWidth="1"/>
    <col min="11" max="11" width="5.21875" customWidth="1"/>
    <col min="12" max="13" width="5" customWidth="1"/>
    <col min="14" max="14" width="5.21875" customWidth="1"/>
    <col min="15" max="15" width="5" customWidth="1"/>
  </cols>
  <sheetData>
    <row r="1" spans="1:16" ht="54" customHeight="1" x14ac:dyDescent="0.3">
      <c r="A1" s="14"/>
      <c r="B1" s="14"/>
      <c r="C1" s="14"/>
      <c r="D1" s="14"/>
      <c r="E1" s="14"/>
      <c r="F1" s="14"/>
      <c r="G1" s="14"/>
      <c r="H1" s="14"/>
      <c r="I1" s="420" t="s">
        <v>690</v>
      </c>
      <c r="J1" s="421"/>
      <c r="K1" s="421"/>
      <c r="L1" s="421"/>
      <c r="M1" s="421"/>
      <c r="N1" s="421"/>
      <c r="O1" s="421"/>
    </row>
    <row r="2" spans="1:16" ht="29.4" customHeight="1" x14ac:dyDescent="0.3">
      <c r="A2" s="414" t="s">
        <v>355</v>
      </c>
      <c r="B2" s="414"/>
      <c r="C2" s="414"/>
      <c r="D2" s="414"/>
      <c r="E2" s="414"/>
      <c r="F2" s="414"/>
      <c r="G2" s="414"/>
      <c r="H2" s="414"/>
      <c r="I2" s="414"/>
      <c r="J2" s="414"/>
      <c r="K2" s="414"/>
      <c r="L2" s="414"/>
      <c r="M2" s="414"/>
      <c r="N2" s="414"/>
      <c r="O2" s="414"/>
      <c r="P2" s="10"/>
    </row>
    <row r="3" spans="1:16" ht="8.4" customHeight="1" x14ac:dyDescent="0.3">
      <c r="A3" s="49"/>
      <c r="B3" s="49"/>
      <c r="C3" s="49"/>
      <c r="D3" s="49"/>
      <c r="E3" s="49"/>
      <c r="F3" s="49"/>
      <c r="G3" s="49"/>
      <c r="H3" s="49"/>
      <c r="I3" s="49"/>
      <c r="J3" s="49"/>
      <c r="K3" s="49"/>
      <c r="L3" s="49"/>
      <c r="M3" s="49"/>
      <c r="N3" s="49"/>
      <c r="O3" s="49"/>
      <c r="P3" s="10"/>
    </row>
    <row r="4" spans="1:16" ht="16.5" customHeight="1" x14ac:dyDescent="0.3">
      <c r="A4" s="399"/>
      <c r="B4" s="400"/>
      <c r="C4" s="400"/>
      <c r="D4" s="400"/>
      <c r="E4" s="401"/>
      <c r="F4" s="402" t="s">
        <v>356</v>
      </c>
      <c r="G4" s="403"/>
      <c r="H4" s="404"/>
      <c r="I4" s="49"/>
      <c r="J4" s="49"/>
      <c r="K4" s="49"/>
      <c r="L4" s="49"/>
      <c r="M4" s="49"/>
      <c r="N4" s="49"/>
      <c r="O4" s="49"/>
      <c r="P4" s="10"/>
    </row>
    <row r="5" spans="1:16" ht="14.4" customHeight="1" x14ac:dyDescent="0.3">
      <c r="A5" s="405" t="s">
        <v>733</v>
      </c>
      <c r="B5" s="406"/>
      <c r="C5" s="406"/>
      <c r="D5" s="406"/>
      <c r="E5" s="407"/>
      <c r="F5" s="417">
        <v>89.9</v>
      </c>
      <c r="G5" s="418"/>
      <c r="H5" s="419"/>
      <c r="I5" s="49"/>
      <c r="J5" s="49"/>
      <c r="K5" s="49"/>
      <c r="L5" s="49"/>
      <c r="M5" s="49"/>
      <c r="N5" s="49"/>
      <c r="O5" s="49"/>
      <c r="P5" s="10"/>
    </row>
    <row r="6" spans="1:16" ht="14.4" customHeight="1" x14ac:dyDescent="0.3">
      <c r="A6" s="405" t="s">
        <v>334</v>
      </c>
      <c r="B6" s="406"/>
      <c r="C6" s="406"/>
      <c r="D6" s="406"/>
      <c r="E6" s="407"/>
      <c r="F6" s="405">
        <v>119</v>
      </c>
      <c r="G6" s="406"/>
      <c r="H6" s="407"/>
      <c r="I6" s="49"/>
      <c r="J6" s="49"/>
      <c r="K6" s="49"/>
      <c r="L6" s="49"/>
      <c r="M6" s="49"/>
      <c r="N6" s="49"/>
      <c r="O6" s="49"/>
      <c r="P6" s="10"/>
    </row>
    <row r="7" spans="1:16" ht="13.8" customHeight="1" x14ac:dyDescent="0.3">
      <c r="A7" s="405" t="s">
        <v>335</v>
      </c>
      <c r="B7" s="406"/>
      <c r="C7" s="406"/>
      <c r="D7" s="406"/>
      <c r="E7" s="407"/>
      <c r="F7" s="405"/>
      <c r="G7" s="406"/>
      <c r="H7" s="407"/>
      <c r="I7" s="49"/>
      <c r="J7" s="49"/>
      <c r="K7" s="49"/>
      <c r="L7" s="49"/>
      <c r="M7" s="49"/>
      <c r="N7" s="49"/>
      <c r="O7" s="49"/>
      <c r="P7" s="10"/>
    </row>
    <row r="8" spans="1:16" ht="13.8" customHeight="1" x14ac:dyDescent="0.3">
      <c r="A8" s="405" t="s">
        <v>341</v>
      </c>
      <c r="B8" s="406"/>
      <c r="C8" s="406"/>
      <c r="D8" s="406"/>
      <c r="E8" s="407"/>
      <c r="F8" s="405">
        <v>107</v>
      </c>
      <c r="G8" s="406"/>
      <c r="H8" s="407"/>
      <c r="I8" s="49"/>
      <c r="J8" s="49"/>
      <c r="K8" s="49"/>
      <c r="L8" s="49"/>
      <c r="M8" s="49"/>
      <c r="N8" s="49"/>
      <c r="O8" s="49"/>
      <c r="P8" s="10"/>
    </row>
    <row r="9" spans="1:16" ht="13.8" customHeight="1" x14ac:dyDescent="0.3">
      <c r="A9" s="405" t="s">
        <v>338</v>
      </c>
      <c r="B9" s="406"/>
      <c r="C9" s="406"/>
      <c r="D9" s="406"/>
      <c r="E9" s="407"/>
      <c r="F9" s="405">
        <v>12</v>
      </c>
      <c r="G9" s="406"/>
      <c r="H9" s="407"/>
      <c r="I9" s="49"/>
      <c r="J9" s="49"/>
      <c r="K9" s="49"/>
      <c r="L9" s="49"/>
      <c r="M9" s="49"/>
      <c r="N9" s="49"/>
      <c r="O9" s="49"/>
      <c r="P9" s="10"/>
    </row>
    <row r="10" spans="1:16" ht="12.6" customHeight="1" x14ac:dyDescent="0.3">
      <c r="A10" s="50"/>
      <c r="B10" s="50"/>
      <c r="C10" s="50"/>
      <c r="D10" s="50"/>
      <c r="E10" s="50"/>
      <c r="F10" s="50"/>
      <c r="G10" s="50"/>
      <c r="H10" s="50"/>
      <c r="I10" s="49"/>
      <c r="J10" s="49"/>
      <c r="K10" s="49"/>
      <c r="L10" s="49"/>
      <c r="M10" s="49"/>
      <c r="N10" s="49"/>
      <c r="O10" s="49"/>
      <c r="P10" s="10"/>
    </row>
    <row r="11" spans="1:16" ht="15.75" customHeight="1" x14ac:dyDescent="0.3">
      <c r="A11" s="415" t="s">
        <v>333</v>
      </c>
      <c r="B11" s="415"/>
      <c r="C11" s="415"/>
      <c r="D11" s="415"/>
      <c r="E11" s="415"/>
      <c r="F11" s="415"/>
      <c r="G11" s="415"/>
      <c r="H11" s="415"/>
      <c r="I11" s="415"/>
      <c r="J11" s="415"/>
      <c r="K11" s="415"/>
      <c r="L11" s="415"/>
      <c r="M11" s="415"/>
      <c r="N11" s="415"/>
      <c r="O11" s="415"/>
      <c r="P11" s="10"/>
    </row>
    <row r="12" spans="1:16" ht="15.75" customHeight="1" x14ac:dyDescent="0.3">
      <c r="A12" s="399"/>
      <c r="B12" s="400"/>
      <c r="C12" s="400"/>
      <c r="D12" s="400"/>
      <c r="E12" s="401"/>
      <c r="F12" s="402" t="s">
        <v>356</v>
      </c>
      <c r="G12" s="403"/>
      <c r="H12" s="404"/>
      <c r="I12" s="51"/>
      <c r="J12" s="51"/>
      <c r="K12" s="51"/>
      <c r="L12" s="51"/>
      <c r="M12" s="51"/>
      <c r="N12" s="51"/>
      <c r="O12" s="51"/>
      <c r="P12" s="10"/>
    </row>
    <row r="13" spans="1:16" ht="12" customHeight="1" x14ac:dyDescent="0.3">
      <c r="A13" s="405" t="s">
        <v>733</v>
      </c>
      <c r="B13" s="406"/>
      <c r="C13" s="406"/>
      <c r="D13" s="406"/>
      <c r="E13" s="407"/>
      <c r="F13" s="408">
        <v>90</v>
      </c>
      <c r="G13" s="409"/>
      <c r="H13" s="410"/>
      <c r="I13" s="52"/>
      <c r="J13" s="52"/>
      <c r="K13" s="53"/>
      <c r="L13" s="53"/>
      <c r="M13" s="53"/>
      <c r="N13" s="53"/>
      <c r="O13" s="53"/>
      <c r="P13" s="10"/>
    </row>
    <row r="14" spans="1:16" ht="11.4" customHeight="1" x14ac:dyDescent="0.3">
      <c r="A14" s="405" t="s">
        <v>334</v>
      </c>
      <c r="B14" s="406"/>
      <c r="C14" s="406"/>
      <c r="D14" s="406"/>
      <c r="E14" s="407"/>
      <c r="F14" s="411">
        <v>20</v>
      </c>
      <c r="G14" s="412"/>
      <c r="H14" s="413"/>
      <c r="I14" s="52"/>
      <c r="J14" s="52"/>
      <c r="K14" s="53"/>
      <c r="L14" s="53"/>
      <c r="M14" s="53"/>
      <c r="N14" s="53"/>
      <c r="O14" s="53"/>
      <c r="P14" s="10"/>
    </row>
    <row r="15" spans="1:16" ht="13.2" customHeight="1" x14ac:dyDescent="0.3">
      <c r="A15" s="405" t="s">
        <v>335</v>
      </c>
      <c r="B15" s="406"/>
      <c r="C15" s="406"/>
      <c r="D15" s="406"/>
      <c r="E15" s="407"/>
      <c r="F15" s="411"/>
      <c r="G15" s="412"/>
      <c r="H15" s="413"/>
      <c r="I15" s="52"/>
      <c r="J15" s="52"/>
      <c r="K15" s="53"/>
      <c r="L15" s="53"/>
      <c r="M15" s="53"/>
      <c r="N15" s="53"/>
      <c r="O15" s="53"/>
      <c r="P15" s="10"/>
    </row>
    <row r="16" spans="1:16" ht="13.2" customHeight="1" x14ac:dyDescent="0.3">
      <c r="A16" s="405" t="s">
        <v>341</v>
      </c>
      <c r="B16" s="406"/>
      <c r="C16" s="406"/>
      <c r="D16" s="406"/>
      <c r="E16" s="407"/>
      <c r="F16" s="411">
        <v>18</v>
      </c>
      <c r="G16" s="412"/>
      <c r="H16" s="413"/>
      <c r="I16" s="52"/>
      <c r="J16" s="52"/>
      <c r="K16" s="53"/>
      <c r="L16" s="53"/>
      <c r="M16" s="53"/>
      <c r="N16" s="53"/>
      <c r="O16" s="53"/>
      <c r="P16" s="10"/>
    </row>
    <row r="17" spans="1:16" ht="12.6" customHeight="1" x14ac:dyDescent="0.3">
      <c r="A17" s="405" t="s">
        <v>338</v>
      </c>
      <c r="B17" s="406"/>
      <c r="C17" s="406"/>
      <c r="D17" s="406"/>
      <c r="E17" s="407"/>
      <c r="F17" s="411">
        <v>2</v>
      </c>
      <c r="G17" s="412"/>
      <c r="H17" s="413"/>
      <c r="I17" s="52"/>
      <c r="J17" s="52"/>
      <c r="K17" s="53"/>
      <c r="L17" s="53"/>
      <c r="M17" s="53"/>
      <c r="N17" s="53"/>
      <c r="O17" s="53"/>
      <c r="P17" s="10"/>
    </row>
    <row r="18" spans="1:16" ht="10.199999999999999" customHeight="1" x14ac:dyDescent="0.3">
      <c r="A18" s="50"/>
      <c r="B18" s="50"/>
      <c r="C18" s="50"/>
      <c r="D18" s="50"/>
      <c r="E18" s="50"/>
      <c r="F18" s="50"/>
      <c r="G18" s="50"/>
      <c r="H18" s="50"/>
      <c r="I18" s="52"/>
      <c r="J18" s="52"/>
      <c r="K18" s="53"/>
      <c r="L18" s="53"/>
      <c r="M18" s="53"/>
      <c r="N18" s="53"/>
      <c r="O18" s="53"/>
      <c r="P18" s="10"/>
    </row>
    <row r="19" spans="1:16" ht="15.75" customHeight="1" x14ac:dyDescent="0.3">
      <c r="A19" s="415" t="s">
        <v>336</v>
      </c>
      <c r="B19" s="415"/>
      <c r="C19" s="415"/>
      <c r="D19" s="415"/>
      <c r="E19" s="415"/>
      <c r="F19" s="415"/>
      <c r="G19" s="415"/>
      <c r="H19" s="415"/>
      <c r="I19" s="415"/>
      <c r="J19" s="415"/>
      <c r="K19" s="415"/>
      <c r="L19" s="415"/>
      <c r="M19" s="415"/>
      <c r="N19" s="415"/>
      <c r="O19" s="415"/>
      <c r="P19" s="10"/>
    </row>
    <row r="20" spans="1:16" ht="13.2" customHeight="1" x14ac:dyDescent="0.3">
      <c r="A20" s="399"/>
      <c r="B20" s="400"/>
      <c r="C20" s="400"/>
      <c r="D20" s="400"/>
      <c r="E20" s="401"/>
      <c r="F20" s="402" t="s">
        <v>356</v>
      </c>
      <c r="G20" s="403"/>
      <c r="H20" s="404"/>
      <c r="I20" s="51"/>
      <c r="J20" s="51"/>
      <c r="K20" s="51"/>
      <c r="L20" s="51"/>
      <c r="M20" s="51"/>
      <c r="N20" s="51"/>
      <c r="O20" s="51"/>
      <c r="P20" s="10"/>
    </row>
    <row r="21" spans="1:16" ht="13.2" customHeight="1" x14ac:dyDescent="0.3">
      <c r="A21" s="387" t="s">
        <v>733</v>
      </c>
      <c r="B21" s="388"/>
      <c r="C21" s="388"/>
      <c r="D21" s="388"/>
      <c r="E21" s="389"/>
      <c r="F21" s="387">
        <v>91</v>
      </c>
      <c r="G21" s="388"/>
      <c r="H21" s="389"/>
      <c r="I21" s="54"/>
      <c r="J21" s="54"/>
      <c r="K21" s="55"/>
      <c r="L21" s="55"/>
      <c r="M21" s="55"/>
      <c r="N21" s="55"/>
      <c r="O21" s="55"/>
      <c r="P21" s="10"/>
    </row>
    <row r="22" spans="1:16" ht="13.2" customHeight="1" x14ac:dyDescent="0.3">
      <c r="A22" s="387" t="s">
        <v>334</v>
      </c>
      <c r="B22" s="388"/>
      <c r="C22" s="388"/>
      <c r="D22" s="388"/>
      <c r="E22" s="389"/>
      <c r="F22" s="387">
        <v>67</v>
      </c>
      <c r="G22" s="388"/>
      <c r="H22" s="389"/>
      <c r="I22" s="54"/>
      <c r="J22" s="54"/>
      <c r="K22" s="55"/>
      <c r="L22" s="55"/>
      <c r="M22" s="55"/>
      <c r="N22" s="55"/>
      <c r="O22" s="55"/>
      <c r="P22" s="10"/>
    </row>
    <row r="23" spans="1:16" ht="12" customHeight="1" x14ac:dyDescent="0.3">
      <c r="A23" s="387" t="s">
        <v>335</v>
      </c>
      <c r="B23" s="388"/>
      <c r="C23" s="388"/>
      <c r="D23" s="388"/>
      <c r="E23" s="389"/>
      <c r="F23" s="387"/>
      <c r="G23" s="388"/>
      <c r="H23" s="389"/>
      <c r="I23" s="54"/>
      <c r="J23" s="54"/>
      <c r="K23" s="55"/>
      <c r="L23" s="55"/>
      <c r="M23" s="55"/>
      <c r="N23" s="55"/>
      <c r="O23" s="55"/>
      <c r="P23" s="10"/>
    </row>
    <row r="24" spans="1:16" ht="12" customHeight="1" x14ac:dyDescent="0.3">
      <c r="A24" s="387" t="s">
        <v>342</v>
      </c>
      <c r="B24" s="388"/>
      <c r="C24" s="388"/>
      <c r="D24" s="388"/>
      <c r="E24" s="389"/>
      <c r="F24" s="387">
        <v>61</v>
      </c>
      <c r="G24" s="388"/>
      <c r="H24" s="389"/>
      <c r="I24" s="54"/>
      <c r="J24" s="54"/>
      <c r="K24" s="55"/>
      <c r="L24" s="55"/>
      <c r="M24" s="55"/>
      <c r="N24" s="55"/>
      <c r="O24" s="55"/>
      <c r="P24" s="10"/>
    </row>
    <row r="25" spans="1:16" ht="10.199999999999999" customHeight="1" x14ac:dyDescent="0.3">
      <c r="A25" s="387" t="s">
        <v>338</v>
      </c>
      <c r="B25" s="388"/>
      <c r="C25" s="388"/>
      <c r="D25" s="388"/>
      <c r="E25" s="389"/>
      <c r="F25" s="387">
        <v>6</v>
      </c>
      <c r="G25" s="388"/>
      <c r="H25" s="389"/>
      <c r="I25" s="54"/>
      <c r="J25" s="54"/>
      <c r="K25" s="55"/>
      <c r="L25" s="55"/>
      <c r="M25" s="55"/>
      <c r="N25" s="55"/>
      <c r="O25" s="55"/>
      <c r="P25" s="10"/>
    </row>
    <row r="26" spans="1:16" ht="12" customHeight="1" x14ac:dyDescent="0.3">
      <c r="A26" s="54"/>
      <c r="B26" s="54"/>
      <c r="C26" s="54"/>
      <c r="D26" s="54"/>
      <c r="E26" s="54"/>
      <c r="F26" s="54"/>
      <c r="G26" s="54"/>
      <c r="H26" s="54"/>
      <c r="I26" s="54"/>
      <c r="J26" s="54"/>
      <c r="K26" s="55"/>
      <c r="L26" s="55"/>
      <c r="M26" s="55"/>
      <c r="N26" s="55"/>
      <c r="O26" s="55"/>
      <c r="P26" s="10"/>
    </row>
    <row r="27" spans="1:16" ht="12" customHeight="1" x14ac:dyDescent="0.3">
      <c r="A27" s="415" t="s">
        <v>337</v>
      </c>
      <c r="B27" s="416"/>
      <c r="C27" s="416"/>
      <c r="D27" s="416"/>
      <c r="E27" s="416"/>
      <c r="F27" s="416"/>
      <c r="G27" s="416"/>
      <c r="H27" s="416"/>
      <c r="I27" s="416"/>
      <c r="J27" s="416"/>
      <c r="K27" s="416"/>
      <c r="L27" s="416"/>
      <c r="M27" s="416"/>
      <c r="N27" s="416"/>
      <c r="O27" s="416"/>
      <c r="P27" s="10"/>
    </row>
    <row r="28" spans="1:16" ht="12" customHeight="1" x14ac:dyDescent="0.3">
      <c r="A28" s="390"/>
      <c r="B28" s="391"/>
      <c r="C28" s="391"/>
      <c r="D28" s="391"/>
      <c r="E28" s="392"/>
      <c r="F28" s="393" t="s">
        <v>356</v>
      </c>
      <c r="G28" s="394"/>
      <c r="H28" s="395"/>
      <c r="I28" s="56"/>
      <c r="J28" s="56"/>
      <c r="K28" s="56"/>
      <c r="L28" s="56"/>
      <c r="M28" s="56"/>
      <c r="N28" s="56"/>
      <c r="O28" s="56"/>
      <c r="P28" s="10"/>
    </row>
    <row r="29" spans="1:16" ht="11.4" customHeight="1" x14ac:dyDescent="0.3">
      <c r="A29" s="387" t="s">
        <v>733</v>
      </c>
      <c r="B29" s="388"/>
      <c r="C29" s="388"/>
      <c r="D29" s="388"/>
      <c r="E29" s="389"/>
      <c r="F29" s="396">
        <v>87.5</v>
      </c>
      <c r="G29" s="397"/>
      <c r="H29" s="398"/>
      <c r="I29" s="54"/>
      <c r="J29" s="54"/>
      <c r="K29" s="55"/>
      <c r="L29" s="55"/>
      <c r="M29" s="55"/>
      <c r="N29" s="55"/>
      <c r="O29" s="55"/>
      <c r="P29" s="10"/>
    </row>
    <row r="30" spans="1:16" ht="12.6" customHeight="1" x14ac:dyDescent="0.3">
      <c r="A30" s="387" t="s">
        <v>334</v>
      </c>
      <c r="B30" s="388"/>
      <c r="C30" s="388"/>
      <c r="D30" s="388"/>
      <c r="E30" s="389"/>
      <c r="F30" s="387">
        <v>32</v>
      </c>
      <c r="G30" s="388"/>
      <c r="H30" s="389"/>
      <c r="I30" s="54"/>
      <c r="J30" s="54"/>
      <c r="K30" s="55"/>
      <c r="L30" s="55"/>
      <c r="M30" s="55"/>
      <c r="N30" s="55"/>
      <c r="O30" s="55"/>
      <c r="P30" s="10"/>
    </row>
    <row r="31" spans="1:16" ht="12" customHeight="1" x14ac:dyDescent="0.3">
      <c r="A31" s="387" t="s">
        <v>335</v>
      </c>
      <c r="B31" s="388"/>
      <c r="C31" s="388"/>
      <c r="D31" s="388"/>
      <c r="E31" s="389"/>
      <c r="F31" s="387"/>
      <c r="G31" s="388"/>
      <c r="H31" s="389"/>
      <c r="I31" s="54"/>
      <c r="J31" s="54"/>
      <c r="K31" s="55"/>
      <c r="L31" s="55"/>
      <c r="M31" s="55"/>
      <c r="N31" s="55"/>
      <c r="O31" s="55"/>
      <c r="P31" s="10"/>
    </row>
    <row r="32" spans="1:16" ht="12" customHeight="1" x14ac:dyDescent="0.3">
      <c r="A32" s="387" t="s">
        <v>341</v>
      </c>
      <c r="B32" s="388"/>
      <c r="C32" s="388"/>
      <c r="D32" s="388"/>
      <c r="E32" s="389"/>
      <c r="F32" s="387">
        <v>28</v>
      </c>
      <c r="G32" s="388"/>
      <c r="H32" s="389"/>
      <c r="I32" s="54"/>
      <c r="J32" s="54"/>
      <c r="K32" s="55"/>
      <c r="L32" s="55"/>
      <c r="M32" s="55"/>
      <c r="N32" s="55"/>
      <c r="O32" s="55"/>
      <c r="P32" s="10"/>
    </row>
    <row r="33" spans="1:16" ht="12" customHeight="1" x14ac:dyDescent="0.3">
      <c r="A33" s="387" t="s">
        <v>338</v>
      </c>
      <c r="B33" s="388"/>
      <c r="C33" s="388"/>
      <c r="D33" s="388"/>
      <c r="E33" s="389"/>
      <c r="F33" s="387">
        <v>4</v>
      </c>
      <c r="G33" s="388"/>
      <c r="H33" s="389"/>
      <c r="I33" s="54"/>
      <c r="J33" s="54"/>
      <c r="K33" s="55"/>
      <c r="L33" s="55"/>
      <c r="M33" s="55"/>
      <c r="N33" s="55"/>
      <c r="O33" s="55"/>
      <c r="P33" s="10"/>
    </row>
    <row r="34" spans="1:16" ht="16.5" customHeight="1" x14ac:dyDescent="0.3">
      <c r="A34" s="54"/>
      <c r="B34" s="54"/>
      <c r="C34" s="54"/>
      <c r="D34" s="54"/>
      <c r="E34" s="54"/>
      <c r="F34" s="54"/>
      <c r="G34" s="54"/>
      <c r="H34" s="54"/>
      <c r="I34" s="54"/>
      <c r="J34" s="54"/>
      <c r="K34" s="54"/>
      <c r="L34" s="54"/>
      <c r="M34" s="54"/>
      <c r="N34" s="54"/>
      <c r="O34" s="54"/>
    </row>
    <row r="35" spans="1:16" ht="15" customHeight="1" thickBot="1" x14ac:dyDescent="0.35">
      <c r="A35" s="422" t="s">
        <v>340</v>
      </c>
      <c r="B35" s="422"/>
      <c r="C35" s="422"/>
      <c r="D35" s="422"/>
      <c r="E35" s="422"/>
      <c r="F35" s="422"/>
      <c r="G35" s="422"/>
      <c r="H35" s="422"/>
      <c r="I35" s="422"/>
      <c r="J35" s="422"/>
      <c r="K35" s="422"/>
      <c r="L35" s="422"/>
      <c r="M35" s="422"/>
      <c r="N35" s="422"/>
      <c r="O35" s="422"/>
    </row>
    <row r="36" spans="1:16" ht="15" thickBot="1" x14ac:dyDescent="0.35">
      <c r="A36" s="366" t="s">
        <v>0</v>
      </c>
      <c r="B36" s="369" t="s">
        <v>1</v>
      </c>
      <c r="C36" s="370"/>
      <c r="D36" s="371"/>
      <c r="E36" s="366" t="s">
        <v>2</v>
      </c>
      <c r="F36" s="67"/>
      <c r="G36" s="378"/>
      <c r="H36" s="378"/>
      <c r="I36" s="379" t="s">
        <v>357</v>
      </c>
      <c r="J36" s="379"/>
      <c r="K36" s="379"/>
      <c r="L36" s="379"/>
      <c r="M36" s="379"/>
      <c r="N36" s="379"/>
      <c r="O36" s="380"/>
    </row>
    <row r="37" spans="1:16" ht="27" customHeight="1" x14ac:dyDescent="0.3">
      <c r="A37" s="367"/>
      <c r="B37" s="372"/>
      <c r="C37" s="373"/>
      <c r="D37" s="374"/>
      <c r="E37" s="367"/>
      <c r="F37" s="381" t="s">
        <v>320</v>
      </c>
      <c r="G37" s="381" t="s">
        <v>3</v>
      </c>
      <c r="H37" s="381" t="s">
        <v>4</v>
      </c>
      <c r="I37" s="366" t="s">
        <v>5</v>
      </c>
      <c r="J37" s="236"/>
      <c r="K37" s="384" t="s">
        <v>343</v>
      </c>
      <c r="L37" s="358" t="s">
        <v>344</v>
      </c>
      <c r="M37" s="359"/>
      <c r="N37" s="359"/>
      <c r="O37" s="360"/>
    </row>
    <row r="38" spans="1:16" ht="15" thickBot="1" x14ac:dyDescent="0.35">
      <c r="A38" s="367"/>
      <c r="B38" s="372"/>
      <c r="C38" s="373"/>
      <c r="D38" s="374"/>
      <c r="E38" s="367"/>
      <c r="F38" s="382"/>
      <c r="G38" s="382"/>
      <c r="H38" s="382"/>
      <c r="I38" s="367"/>
      <c r="J38" s="236"/>
      <c r="K38" s="385"/>
      <c r="L38" s="361"/>
      <c r="M38" s="362"/>
      <c r="N38" s="362"/>
      <c r="O38" s="363"/>
    </row>
    <row r="39" spans="1:16" ht="58.2" customHeight="1" thickBot="1" x14ac:dyDescent="0.35">
      <c r="A39" s="368"/>
      <c r="B39" s="375"/>
      <c r="C39" s="376"/>
      <c r="D39" s="377"/>
      <c r="E39" s="368"/>
      <c r="F39" s="383"/>
      <c r="G39" s="383"/>
      <c r="H39" s="383"/>
      <c r="I39" s="368"/>
      <c r="J39" s="237" t="s">
        <v>6</v>
      </c>
      <c r="K39" s="386"/>
      <c r="L39" s="274" t="s">
        <v>7</v>
      </c>
      <c r="M39" s="274" t="s">
        <v>8</v>
      </c>
      <c r="N39" s="274" t="s">
        <v>9</v>
      </c>
      <c r="O39" s="274" t="s">
        <v>10</v>
      </c>
    </row>
    <row r="40" spans="1:16" ht="15" customHeight="1" x14ac:dyDescent="0.3">
      <c r="A40" s="323" t="s">
        <v>11</v>
      </c>
      <c r="B40" s="311"/>
      <c r="C40" s="313"/>
      <c r="D40" s="364" t="s">
        <v>12</v>
      </c>
      <c r="E40" s="364"/>
      <c r="F40" s="364"/>
      <c r="G40" s="364"/>
      <c r="H40" s="364"/>
      <c r="I40" s="364"/>
      <c r="J40" s="364"/>
      <c r="K40" s="364"/>
      <c r="L40" s="364"/>
      <c r="M40" s="364"/>
      <c r="N40" s="364"/>
      <c r="O40" s="365"/>
    </row>
    <row r="41" spans="1:16" ht="11.25" customHeight="1" thickBot="1" x14ac:dyDescent="0.35">
      <c r="A41" s="324"/>
      <c r="B41" s="325"/>
      <c r="C41" s="326"/>
      <c r="D41" s="328" t="s">
        <v>13</v>
      </c>
      <c r="E41" s="328"/>
      <c r="F41" s="328"/>
      <c r="G41" s="328"/>
      <c r="H41" s="328"/>
      <c r="I41" s="328"/>
      <c r="J41" s="328"/>
      <c r="K41" s="328"/>
      <c r="L41" s="328"/>
      <c r="M41" s="328"/>
      <c r="N41" s="328"/>
      <c r="O41" s="329"/>
    </row>
    <row r="42" spans="1:16" ht="12.75" customHeight="1" x14ac:dyDescent="0.3">
      <c r="A42" s="323" t="s">
        <v>14</v>
      </c>
      <c r="B42" s="311"/>
      <c r="C42" s="313"/>
      <c r="D42" s="313" t="s">
        <v>15</v>
      </c>
      <c r="E42" s="313"/>
      <c r="F42" s="313"/>
      <c r="G42" s="313"/>
      <c r="H42" s="313"/>
      <c r="I42" s="313"/>
      <c r="J42" s="313"/>
      <c r="K42" s="313"/>
      <c r="L42" s="313"/>
      <c r="M42" s="313"/>
      <c r="N42" s="313"/>
      <c r="O42" s="327"/>
    </row>
    <row r="43" spans="1:16" ht="12" customHeight="1" thickBot="1" x14ac:dyDescent="0.35">
      <c r="A43" s="324"/>
      <c r="B43" s="325"/>
      <c r="C43" s="326"/>
      <c r="D43" s="328" t="s">
        <v>16</v>
      </c>
      <c r="E43" s="328"/>
      <c r="F43" s="328"/>
      <c r="G43" s="328"/>
      <c r="H43" s="328"/>
      <c r="I43" s="328"/>
      <c r="J43" s="328"/>
      <c r="K43" s="328"/>
      <c r="L43" s="328"/>
      <c r="M43" s="328"/>
      <c r="N43" s="328"/>
      <c r="O43" s="329"/>
    </row>
    <row r="44" spans="1:16" ht="12.75" customHeight="1" x14ac:dyDescent="0.3">
      <c r="A44" s="309" t="s">
        <v>17</v>
      </c>
      <c r="B44" s="311"/>
      <c r="C44" s="313"/>
      <c r="D44" s="313" t="s">
        <v>18</v>
      </c>
      <c r="E44" s="313"/>
      <c r="F44" s="313"/>
      <c r="G44" s="313"/>
      <c r="H44" s="313"/>
      <c r="I44" s="313"/>
      <c r="J44" s="313"/>
      <c r="K44" s="313"/>
      <c r="L44" s="313"/>
      <c r="M44" s="313"/>
      <c r="N44" s="313"/>
      <c r="O44" s="315"/>
    </row>
    <row r="45" spans="1:16" ht="15" thickBot="1" x14ac:dyDescent="0.35">
      <c r="A45" s="356"/>
      <c r="B45" s="325"/>
      <c r="C45" s="326"/>
      <c r="D45" s="328" t="s">
        <v>19</v>
      </c>
      <c r="E45" s="328"/>
      <c r="F45" s="328"/>
      <c r="G45" s="328"/>
      <c r="H45" s="328"/>
      <c r="I45" s="328"/>
      <c r="J45" s="328"/>
      <c r="K45" s="328"/>
      <c r="L45" s="328"/>
      <c r="M45" s="328"/>
      <c r="N45" s="328"/>
      <c r="O45" s="357"/>
    </row>
    <row r="46" spans="1:16" ht="28.2" customHeight="1" thickBot="1" x14ac:dyDescent="0.35">
      <c r="A46" s="48" t="s">
        <v>20</v>
      </c>
      <c r="B46" s="306" t="s">
        <v>358</v>
      </c>
      <c r="C46" s="307"/>
      <c r="D46" s="308"/>
      <c r="E46" s="15" t="s">
        <v>359</v>
      </c>
      <c r="F46" s="15">
        <v>3</v>
      </c>
      <c r="G46" s="15">
        <v>0</v>
      </c>
      <c r="H46" s="15"/>
      <c r="I46" s="144" t="s">
        <v>692</v>
      </c>
      <c r="J46" s="15" t="s">
        <v>360</v>
      </c>
      <c r="K46" s="164"/>
      <c r="L46" s="164"/>
      <c r="M46" s="164"/>
      <c r="N46" s="164"/>
      <c r="O46" s="164"/>
    </row>
    <row r="47" spans="1:16" ht="99" customHeight="1" thickBot="1" x14ac:dyDescent="0.35">
      <c r="A47" s="68" t="s">
        <v>21</v>
      </c>
      <c r="B47" s="306" t="s">
        <v>22</v>
      </c>
      <c r="C47" s="307"/>
      <c r="D47" s="308"/>
      <c r="E47" s="17" t="s">
        <v>23</v>
      </c>
      <c r="F47" s="16"/>
      <c r="G47" s="17" t="s">
        <v>323</v>
      </c>
      <c r="H47" s="16"/>
      <c r="I47" s="162" t="s">
        <v>693</v>
      </c>
      <c r="J47" s="17" t="s">
        <v>24</v>
      </c>
      <c r="K47" s="163">
        <f>L47+M47+N47+O47</f>
        <v>18</v>
      </c>
      <c r="L47" s="163">
        <v>6</v>
      </c>
      <c r="M47" s="163">
        <v>2</v>
      </c>
      <c r="N47" s="163"/>
      <c r="O47" s="163">
        <v>10</v>
      </c>
    </row>
    <row r="48" spans="1:16" ht="133.19999999999999" customHeight="1" thickBot="1" x14ac:dyDescent="0.35">
      <c r="A48" s="68" t="s">
        <v>361</v>
      </c>
      <c r="B48" s="306" t="s">
        <v>362</v>
      </c>
      <c r="C48" s="307"/>
      <c r="D48" s="308"/>
      <c r="E48" s="17" t="s">
        <v>363</v>
      </c>
      <c r="F48" s="16"/>
      <c r="G48" s="17" t="s">
        <v>323</v>
      </c>
      <c r="H48" s="16"/>
      <c r="I48" s="162" t="s">
        <v>694</v>
      </c>
      <c r="J48" s="17" t="s">
        <v>364</v>
      </c>
      <c r="K48" s="163">
        <f>L48+M48+N48+O48</f>
        <v>5</v>
      </c>
      <c r="L48" s="163"/>
      <c r="M48" s="163"/>
      <c r="N48" s="163"/>
      <c r="O48" s="163">
        <v>5</v>
      </c>
    </row>
    <row r="49" spans="1:16" ht="48.6" customHeight="1" thickBot="1" x14ac:dyDescent="0.35">
      <c r="A49" s="219" t="s">
        <v>366</v>
      </c>
      <c r="B49" s="345" t="s">
        <v>365</v>
      </c>
      <c r="C49" s="346"/>
      <c r="D49" s="347"/>
      <c r="E49" s="220" t="s">
        <v>367</v>
      </c>
      <c r="F49" s="220"/>
      <c r="G49" s="220" t="s">
        <v>324</v>
      </c>
      <c r="H49" s="220"/>
      <c r="I49" s="233" t="s">
        <v>719</v>
      </c>
      <c r="J49" s="220" t="s">
        <v>368</v>
      </c>
      <c r="K49" s="222"/>
      <c r="L49" s="222"/>
      <c r="M49" s="222"/>
      <c r="N49" s="222"/>
      <c r="O49" s="222"/>
    </row>
    <row r="50" spans="1:16" ht="97.8" customHeight="1" thickBot="1" x14ac:dyDescent="0.35">
      <c r="A50" s="219" t="s">
        <v>369</v>
      </c>
      <c r="B50" s="345" t="s">
        <v>370</v>
      </c>
      <c r="C50" s="346"/>
      <c r="D50" s="347"/>
      <c r="E50" s="220" t="s">
        <v>371</v>
      </c>
      <c r="F50" s="221"/>
      <c r="G50" s="220" t="s">
        <v>324</v>
      </c>
      <c r="H50" s="220"/>
      <c r="I50" s="233" t="s">
        <v>667</v>
      </c>
      <c r="J50" s="220" t="s">
        <v>372</v>
      </c>
      <c r="K50" s="222"/>
      <c r="L50" s="222"/>
      <c r="M50" s="222"/>
      <c r="N50" s="222"/>
      <c r="O50" s="222"/>
    </row>
    <row r="51" spans="1:16" ht="15" customHeight="1" x14ac:dyDescent="0.3">
      <c r="A51" s="348" t="s">
        <v>25</v>
      </c>
      <c r="B51" s="350"/>
      <c r="C51" s="352"/>
      <c r="D51" s="313" t="s">
        <v>18</v>
      </c>
      <c r="E51" s="313"/>
      <c r="F51" s="313"/>
      <c r="G51" s="313"/>
      <c r="H51" s="313"/>
      <c r="I51" s="313"/>
      <c r="J51" s="313"/>
      <c r="K51" s="313"/>
      <c r="L51" s="313"/>
      <c r="M51" s="313"/>
      <c r="N51" s="313"/>
      <c r="O51" s="315"/>
    </row>
    <row r="52" spans="1:16" ht="15" thickBot="1" x14ac:dyDescent="0.35">
      <c r="A52" s="349"/>
      <c r="B52" s="351"/>
      <c r="C52" s="353"/>
      <c r="D52" s="354" t="s">
        <v>26</v>
      </c>
      <c r="E52" s="354"/>
      <c r="F52" s="354"/>
      <c r="G52" s="354"/>
      <c r="H52" s="354"/>
      <c r="I52" s="354"/>
      <c r="J52" s="354"/>
      <c r="K52" s="354"/>
      <c r="L52" s="354"/>
      <c r="M52" s="354"/>
      <c r="N52" s="354"/>
      <c r="O52" s="355"/>
    </row>
    <row r="53" spans="1:16" ht="130.80000000000001" customHeight="1" thickBot="1" x14ac:dyDescent="0.35">
      <c r="A53" s="68" t="s">
        <v>27</v>
      </c>
      <c r="B53" s="306" t="s">
        <v>28</v>
      </c>
      <c r="C53" s="307"/>
      <c r="D53" s="308"/>
      <c r="E53" s="17" t="s">
        <v>29</v>
      </c>
      <c r="F53" s="16"/>
      <c r="G53" s="17" t="s">
        <v>323</v>
      </c>
      <c r="H53" s="17"/>
      <c r="I53" s="162" t="s">
        <v>727</v>
      </c>
      <c r="J53" s="17" t="s">
        <v>373</v>
      </c>
      <c r="K53" s="163">
        <f>L53+M53+N53+O53</f>
        <v>30</v>
      </c>
      <c r="L53" s="163"/>
      <c r="M53" s="163"/>
      <c r="N53" s="163"/>
      <c r="O53" s="163">
        <v>30</v>
      </c>
    </row>
    <row r="54" spans="1:16" ht="156.6" customHeight="1" thickBot="1" x14ac:dyDescent="0.35">
      <c r="A54" s="68" t="s">
        <v>31</v>
      </c>
      <c r="B54" s="306" t="s">
        <v>374</v>
      </c>
      <c r="C54" s="307"/>
      <c r="D54" s="308"/>
      <c r="E54" s="17" t="s">
        <v>32</v>
      </c>
      <c r="F54" s="17"/>
      <c r="G54" s="17" t="s">
        <v>323</v>
      </c>
      <c r="H54" s="17"/>
      <c r="I54" s="162" t="s">
        <v>683</v>
      </c>
      <c r="J54" s="17" t="s">
        <v>375</v>
      </c>
      <c r="K54" s="163">
        <f t="shared" ref="K54:K55" si="0">L54+M54+N54+O54</f>
        <v>0</v>
      </c>
      <c r="L54" s="292"/>
      <c r="M54" s="292"/>
      <c r="N54" s="292"/>
      <c r="O54" s="276"/>
    </row>
    <row r="55" spans="1:16" ht="84" customHeight="1" thickBot="1" x14ac:dyDescent="0.35">
      <c r="A55" s="48" t="s">
        <v>33</v>
      </c>
      <c r="B55" s="306" t="s">
        <v>34</v>
      </c>
      <c r="C55" s="307"/>
      <c r="D55" s="308"/>
      <c r="E55" s="15" t="s">
        <v>35</v>
      </c>
      <c r="F55" s="15"/>
      <c r="G55" s="15"/>
      <c r="H55" s="15">
        <v>8.3000000000000007</v>
      </c>
      <c r="I55" s="144" t="s">
        <v>629</v>
      </c>
      <c r="J55" s="15" t="s">
        <v>36</v>
      </c>
      <c r="K55" s="145">
        <f t="shared" si="0"/>
        <v>1807.1</v>
      </c>
      <c r="L55" s="164"/>
      <c r="M55" s="145">
        <v>21.5</v>
      </c>
      <c r="N55" s="145">
        <v>1785.6</v>
      </c>
      <c r="O55" s="145"/>
    </row>
    <row r="56" spans="1:16" ht="70.8" customHeight="1" thickBot="1" x14ac:dyDescent="0.35">
      <c r="A56" s="68" t="s">
        <v>376</v>
      </c>
      <c r="B56" s="306" t="s">
        <v>377</v>
      </c>
      <c r="C56" s="307"/>
      <c r="D56" s="308"/>
      <c r="E56" s="17" t="s">
        <v>378</v>
      </c>
      <c r="F56" s="17"/>
      <c r="G56" s="17"/>
      <c r="H56" s="17"/>
      <c r="I56" s="162" t="s">
        <v>668</v>
      </c>
      <c r="J56" s="17" t="s">
        <v>379</v>
      </c>
      <c r="K56" s="58"/>
      <c r="L56" s="276"/>
      <c r="M56" s="58"/>
      <c r="N56" s="58"/>
      <c r="O56" s="58"/>
    </row>
    <row r="57" spans="1:16" ht="15" customHeight="1" x14ac:dyDescent="0.3">
      <c r="A57" s="330" t="s">
        <v>37</v>
      </c>
      <c r="B57" s="332"/>
      <c r="C57" s="334"/>
      <c r="D57" s="334" t="s">
        <v>18</v>
      </c>
      <c r="E57" s="334"/>
      <c r="F57" s="334"/>
      <c r="G57" s="334"/>
      <c r="H57" s="334"/>
      <c r="I57" s="334"/>
      <c r="J57" s="334"/>
      <c r="K57" s="334"/>
      <c r="L57" s="334"/>
      <c r="M57" s="334"/>
      <c r="N57" s="334"/>
      <c r="O57" s="336"/>
    </row>
    <row r="58" spans="1:16" ht="15" thickBot="1" x14ac:dyDescent="0.35">
      <c r="A58" s="331"/>
      <c r="B58" s="333"/>
      <c r="C58" s="335"/>
      <c r="D58" s="337" t="s">
        <v>38</v>
      </c>
      <c r="E58" s="337"/>
      <c r="F58" s="337"/>
      <c r="G58" s="337"/>
      <c r="H58" s="337"/>
      <c r="I58" s="337"/>
      <c r="J58" s="337"/>
      <c r="K58" s="337"/>
      <c r="L58" s="337"/>
      <c r="M58" s="337"/>
      <c r="N58" s="337"/>
      <c r="O58" s="338"/>
    </row>
    <row r="59" spans="1:16" ht="85.2" customHeight="1" thickBot="1" x14ac:dyDescent="0.35">
      <c r="A59" s="69" t="s">
        <v>39</v>
      </c>
      <c r="B59" s="342" t="s">
        <v>380</v>
      </c>
      <c r="C59" s="343"/>
      <c r="D59" s="344"/>
      <c r="E59" s="21" t="s">
        <v>381</v>
      </c>
      <c r="F59" s="22"/>
      <c r="G59" s="21" t="s">
        <v>323</v>
      </c>
      <c r="H59" s="22"/>
      <c r="I59" s="234" t="s">
        <v>382</v>
      </c>
      <c r="J59" s="21" t="s">
        <v>30</v>
      </c>
      <c r="K59" s="235">
        <v>29.9</v>
      </c>
      <c r="L59" s="235">
        <v>21.5</v>
      </c>
      <c r="M59" s="235"/>
      <c r="N59" s="235"/>
      <c r="O59" s="235">
        <v>8.4</v>
      </c>
      <c r="P59" s="7"/>
    </row>
    <row r="60" spans="1:16" ht="11.4" customHeight="1" x14ac:dyDescent="0.3">
      <c r="A60" s="323" t="s">
        <v>40</v>
      </c>
      <c r="B60" s="311"/>
      <c r="C60" s="313"/>
      <c r="D60" s="313" t="s">
        <v>15</v>
      </c>
      <c r="E60" s="313"/>
      <c r="F60" s="313"/>
      <c r="G60" s="313"/>
      <c r="H60" s="313"/>
      <c r="I60" s="313"/>
      <c r="J60" s="313"/>
      <c r="K60" s="313"/>
      <c r="L60" s="313"/>
      <c r="M60" s="313"/>
      <c r="N60" s="313"/>
      <c r="O60" s="327"/>
    </row>
    <row r="61" spans="1:16" ht="15" customHeight="1" thickBot="1" x14ac:dyDescent="0.35">
      <c r="A61" s="324"/>
      <c r="B61" s="325"/>
      <c r="C61" s="326"/>
      <c r="D61" s="328" t="s">
        <v>41</v>
      </c>
      <c r="E61" s="328"/>
      <c r="F61" s="328"/>
      <c r="G61" s="328"/>
      <c r="H61" s="328"/>
      <c r="I61" s="328"/>
      <c r="J61" s="328"/>
      <c r="K61" s="328"/>
      <c r="L61" s="328"/>
      <c r="M61" s="328"/>
      <c r="N61" s="328"/>
      <c r="O61" s="329"/>
    </row>
    <row r="62" spans="1:16" ht="12" customHeight="1" x14ac:dyDescent="0.3">
      <c r="A62" s="330" t="s">
        <v>42</v>
      </c>
      <c r="B62" s="332"/>
      <c r="C62" s="334"/>
      <c r="D62" s="334" t="s">
        <v>18</v>
      </c>
      <c r="E62" s="334"/>
      <c r="F62" s="334"/>
      <c r="G62" s="334"/>
      <c r="H62" s="334"/>
      <c r="I62" s="334"/>
      <c r="J62" s="334"/>
      <c r="K62" s="334"/>
      <c r="L62" s="334"/>
      <c r="M62" s="334"/>
      <c r="N62" s="334"/>
      <c r="O62" s="336"/>
    </row>
    <row r="63" spans="1:16" ht="15" thickBot="1" x14ac:dyDescent="0.35">
      <c r="A63" s="331"/>
      <c r="B63" s="333"/>
      <c r="C63" s="335"/>
      <c r="D63" s="337" t="s">
        <v>43</v>
      </c>
      <c r="E63" s="337"/>
      <c r="F63" s="337"/>
      <c r="G63" s="337"/>
      <c r="H63" s="337"/>
      <c r="I63" s="337"/>
      <c r="J63" s="337"/>
      <c r="K63" s="337"/>
      <c r="L63" s="337"/>
      <c r="M63" s="337"/>
      <c r="N63" s="337"/>
      <c r="O63" s="338"/>
    </row>
    <row r="64" spans="1:16" ht="36" customHeight="1" thickBot="1" x14ac:dyDescent="0.35">
      <c r="A64" s="68" t="s">
        <v>44</v>
      </c>
      <c r="B64" s="306" t="s">
        <v>46</v>
      </c>
      <c r="C64" s="307"/>
      <c r="D64" s="308"/>
      <c r="E64" s="17" t="s">
        <v>47</v>
      </c>
      <c r="F64" s="16"/>
      <c r="G64" s="17" t="s">
        <v>323</v>
      </c>
      <c r="H64" s="16"/>
      <c r="I64" s="162" t="s">
        <v>637</v>
      </c>
      <c r="J64" s="17" t="s">
        <v>30</v>
      </c>
      <c r="K64" s="276"/>
      <c r="L64" s="276"/>
      <c r="M64" s="276"/>
      <c r="N64" s="276"/>
      <c r="O64" s="276"/>
    </row>
    <row r="65" spans="1:16" ht="49.2" customHeight="1" thickBot="1" x14ac:dyDescent="0.35">
      <c r="A65" s="25" t="s">
        <v>45</v>
      </c>
      <c r="B65" s="339" t="s">
        <v>383</v>
      </c>
      <c r="C65" s="340"/>
      <c r="D65" s="341"/>
      <c r="E65" s="26" t="s">
        <v>384</v>
      </c>
      <c r="F65" s="26"/>
      <c r="G65" s="26">
        <v>5.8</v>
      </c>
      <c r="H65" s="26"/>
      <c r="I65" s="230" t="s">
        <v>723</v>
      </c>
      <c r="J65" s="26" t="s">
        <v>30</v>
      </c>
      <c r="K65" s="60"/>
      <c r="L65" s="60"/>
      <c r="M65" s="60"/>
      <c r="N65" s="60"/>
      <c r="O65" s="60"/>
    </row>
    <row r="66" spans="1:16" ht="13.2" customHeight="1" x14ac:dyDescent="0.3">
      <c r="A66" s="323" t="s">
        <v>48</v>
      </c>
      <c r="B66" s="311"/>
      <c r="C66" s="313"/>
      <c r="D66" s="313" t="s">
        <v>15</v>
      </c>
      <c r="E66" s="313"/>
      <c r="F66" s="313"/>
      <c r="G66" s="313"/>
      <c r="H66" s="313"/>
      <c r="I66" s="313"/>
      <c r="J66" s="313"/>
      <c r="K66" s="313"/>
      <c r="L66" s="313"/>
      <c r="M66" s="313"/>
      <c r="N66" s="313"/>
      <c r="O66" s="327"/>
    </row>
    <row r="67" spans="1:16" ht="14.4" customHeight="1" thickBot="1" x14ac:dyDescent="0.35">
      <c r="A67" s="324"/>
      <c r="B67" s="325"/>
      <c r="C67" s="326"/>
      <c r="D67" s="328" t="s">
        <v>49</v>
      </c>
      <c r="E67" s="328"/>
      <c r="F67" s="328"/>
      <c r="G67" s="328"/>
      <c r="H67" s="328"/>
      <c r="I67" s="328"/>
      <c r="J67" s="328"/>
      <c r="K67" s="328"/>
      <c r="L67" s="328"/>
      <c r="M67" s="328"/>
      <c r="N67" s="328"/>
      <c r="O67" s="329"/>
    </row>
    <row r="68" spans="1:16" ht="15" customHeight="1" x14ac:dyDescent="0.3">
      <c r="A68" s="309" t="s">
        <v>50</v>
      </c>
      <c r="B68" s="311"/>
      <c r="C68" s="313"/>
      <c r="D68" s="313" t="s">
        <v>18</v>
      </c>
      <c r="E68" s="313"/>
      <c r="F68" s="313"/>
      <c r="G68" s="313"/>
      <c r="H68" s="313"/>
      <c r="I68" s="313"/>
      <c r="J68" s="313"/>
      <c r="K68" s="313"/>
      <c r="L68" s="313"/>
      <c r="M68" s="313"/>
      <c r="N68" s="313"/>
      <c r="O68" s="315"/>
    </row>
    <row r="69" spans="1:16" x14ac:dyDescent="0.3">
      <c r="A69" s="310"/>
      <c r="B69" s="312"/>
      <c r="C69" s="314"/>
      <c r="D69" s="316" t="s">
        <v>51</v>
      </c>
      <c r="E69" s="316"/>
      <c r="F69" s="316"/>
      <c r="G69" s="316"/>
      <c r="H69" s="316"/>
      <c r="I69" s="316"/>
      <c r="J69" s="316"/>
      <c r="K69" s="316"/>
      <c r="L69" s="316"/>
      <c r="M69" s="316"/>
      <c r="N69" s="316"/>
      <c r="O69" s="317"/>
    </row>
    <row r="70" spans="1:16" ht="60.6" customHeight="1" thickBot="1" x14ac:dyDescent="0.35">
      <c r="A70" s="70" t="s">
        <v>52</v>
      </c>
      <c r="B70" s="318" t="s">
        <v>53</v>
      </c>
      <c r="C70" s="319"/>
      <c r="D70" s="320"/>
      <c r="E70" s="19" t="s">
        <v>325</v>
      </c>
      <c r="F70" s="20"/>
      <c r="G70" s="19">
        <v>14</v>
      </c>
      <c r="H70" s="20"/>
      <c r="I70" s="172" t="s">
        <v>720</v>
      </c>
      <c r="J70" s="19" t="s">
        <v>385</v>
      </c>
      <c r="K70" s="61"/>
      <c r="L70" s="61"/>
      <c r="M70" s="61"/>
      <c r="N70" s="61"/>
      <c r="O70" s="61"/>
    </row>
    <row r="71" spans="1:16" ht="142.80000000000001" customHeight="1" thickBot="1" x14ac:dyDescent="0.35">
      <c r="A71" s="68" t="s">
        <v>54</v>
      </c>
      <c r="B71" s="306" t="s">
        <v>55</v>
      </c>
      <c r="C71" s="307"/>
      <c r="D71" s="308"/>
      <c r="E71" s="17" t="s">
        <v>386</v>
      </c>
      <c r="F71" s="17"/>
      <c r="G71" s="17" t="s">
        <v>323</v>
      </c>
      <c r="H71" s="16"/>
      <c r="I71" s="162" t="s">
        <v>664</v>
      </c>
      <c r="J71" s="17" t="s">
        <v>387</v>
      </c>
      <c r="K71" s="276"/>
      <c r="L71" s="276"/>
      <c r="M71" s="276"/>
      <c r="N71" s="276"/>
      <c r="O71" s="276"/>
    </row>
    <row r="72" spans="1:16" ht="108" customHeight="1" thickBot="1" x14ac:dyDescent="0.35">
      <c r="A72" s="68" t="s">
        <v>56</v>
      </c>
      <c r="B72" s="306" t="s">
        <v>57</v>
      </c>
      <c r="C72" s="307"/>
      <c r="D72" s="308"/>
      <c r="E72" s="17" t="s">
        <v>388</v>
      </c>
      <c r="F72" s="17"/>
      <c r="G72" s="17" t="s">
        <v>323</v>
      </c>
      <c r="H72" s="16"/>
      <c r="I72" s="162" t="s">
        <v>669</v>
      </c>
      <c r="J72" s="17" t="s">
        <v>389</v>
      </c>
      <c r="K72" s="163">
        <f>L72+M72+N72+O72</f>
        <v>20</v>
      </c>
      <c r="L72" s="163"/>
      <c r="M72" s="163"/>
      <c r="N72" s="163"/>
      <c r="O72" s="163">
        <v>20</v>
      </c>
      <c r="P72" s="13"/>
    </row>
    <row r="73" spans="1:16" ht="10.5" customHeight="1" x14ac:dyDescent="0.3">
      <c r="A73" s="309" t="s">
        <v>58</v>
      </c>
      <c r="B73" s="311"/>
      <c r="C73" s="313"/>
      <c r="D73" s="313" t="s">
        <v>18</v>
      </c>
      <c r="E73" s="313"/>
      <c r="F73" s="313"/>
      <c r="G73" s="313"/>
      <c r="H73" s="313"/>
      <c r="I73" s="313"/>
      <c r="J73" s="313"/>
      <c r="K73" s="313"/>
      <c r="L73" s="313"/>
      <c r="M73" s="313"/>
      <c r="N73" s="313"/>
      <c r="O73" s="315"/>
    </row>
    <row r="74" spans="1:16" ht="14.25" customHeight="1" x14ac:dyDescent="0.3">
      <c r="A74" s="310"/>
      <c r="B74" s="312"/>
      <c r="C74" s="314"/>
      <c r="D74" s="316" t="s">
        <v>59</v>
      </c>
      <c r="E74" s="316"/>
      <c r="F74" s="316"/>
      <c r="G74" s="316"/>
      <c r="H74" s="316"/>
      <c r="I74" s="316"/>
      <c r="J74" s="316"/>
      <c r="K74" s="316"/>
      <c r="L74" s="316"/>
      <c r="M74" s="316"/>
      <c r="N74" s="316"/>
      <c r="O74" s="317"/>
    </row>
    <row r="75" spans="1:16" ht="314.39999999999998" customHeight="1" thickBot="1" x14ac:dyDescent="0.35">
      <c r="A75" s="70" t="s">
        <v>60</v>
      </c>
      <c r="B75" s="318" t="s">
        <v>390</v>
      </c>
      <c r="C75" s="319"/>
      <c r="D75" s="320"/>
      <c r="E75" s="19" t="s">
        <v>391</v>
      </c>
      <c r="F75" s="23"/>
      <c r="G75" s="23" t="s">
        <v>323</v>
      </c>
      <c r="H75" s="24"/>
      <c r="I75" s="172" t="s">
        <v>665</v>
      </c>
      <c r="J75" s="19" t="s">
        <v>392</v>
      </c>
      <c r="K75" s="228">
        <f>L75+M75+N75+O75</f>
        <v>76.2</v>
      </c>
      <c r="L75" s="228">
        <v>76.2</v>
      </c>
      <c r="M75" s="63"/>
      <c r="N75" s="63"/>
      <c r="O75" s="63"/>
    </row>
    <row r="76" spans="1:16" ht="100.2" customHeight="1" thickBot="1" x14ac:dyDescent="0.35">
      <c r="A76" s="48" t="s">
        <v>61</v>
      </c>
      <c r="B76" s="306" t="s">
        <v>393</v>
      </c>
      <c r="C76" s="307"/>
      <c r="D76" s="308"/>
      <c r="E76" s="15" t="s">
        <v>394</v>
      </c>
      <c r="F76" s="18"/>
      <c r="G76" s="15" t="s">
        <v>323</v>
      </c>
      <c r="H76" s="15"/>
      <c r="I76" s="144" t="s">
        <v>666</v>
      </c>
      <c r="J76" s="15" t="s">
        <v>395</v>
      </c>
      <c r="K76" s="59"/>
      <c r="L76" s="59"/>
      <c r="M76" s="57"/>
      <c r="N76" s="57"/>
      <c r="O76" s="57"/>
      <c r="P76" s="13"/>
    </row>
    <row r="77" spans="1:16" ht="12.75" customHeight="1" x14ac:dyDescent="0.3">
      <c r="A77" s="309" t="s">
        <v>62</v>
      </c>
      <c r="B77" s="311"/>
      <c r="C77" s="313"/>
      <c r="D77" s="313" t="s">
        <v>18</v>
      </c>
      <c r="E77" s="313"/>
      <c r="F77" s="313"/>
      <c r="G77" s="313"/>
      <c r="H77" s="313"/>
      <c r="I77" s="313"/>
      <c r="J77" s="313"/>
      <c r="K77" s="313"/>
      <c r="L77" s="313"/>
      <c r="M77" s="313"/>
      <c r="N77" s="313"/>
      <c r="O77" s="315"/>
    </row>
    <row r="78" spans="1:16" x14ac:dyDescent="0.3">
      <c r="A78" s="310"/>
      <c r="B78" s="312"/>
      <c r="C78" s="314"/>
      <c r="D78" s="316" t="s">
        <v>63</v>
      </c>
      <c r="E78" s="316"/>
      <c r="F78" s="316"/>
      <c r="G78" s="316"/>
      <c r="H78" s="316"/>
      <c r="I78" s="316"/>
      <c r="J78" s="316"/>
      <c r="K78" s="316"/>
      <c r="L78" s="316"/>
      <c r="M78" s="316"/>
      <c r="N78" s="316"/>
      <c r="O78" s="317"/>
    </row>
    <row r="79" spans="1:16" ht="51.6" customHeight="1" thickBot="1" x14ac:dyDescent="0.35">
      <c r="A79" s="70" t="s">
        <v>64</v>
      </c>
      <c r="B79" s="318" t="s">
        <v>65</v>
      </c>
      <c r="C79" s="319"/>
      <c r="D79" s="320"/>
      <c r="E79" s="19" t="s">
        <v>66</v>
      </c>
      <c r="F79" s="19"/>
      <c r="G79" s="19" t="s">
        <v>323</v>
      </c>
      <c r="H79" s="20"/>
      <c r="I79" s="321" t="s">
        <v>348</v>
      </c>
      <c r="J79" s="19" t="s">
        <v>396</v>
      </c>
      <c r="K79" s="62"/>
      <c r="L79" s="62"/>
      <c r="M79" s="61"/>
      <c r="N79" s="61"/>
      <c r="O79" s="61"/>
    </row>
    <row r="80" spans="1:16" ht="75.599999999999994" customHeight="1" thickBot="1" x14ac:dyDescent="0.35">
      <c r="A80" s="68" t="s">
        <v>67</v>
      </c>
      <c r="B80" s="306" t="s">
        <v>68</v>
      </c>
      <c r="C80" s="307"/>
      <c r="D80" s="308"/>
      <c r="E80" s="17" t="s">
        <v>69</v>
      </c>
      <c r="F80" s="17"/>
      <c r="G80" s="17" t="s">
        <v>323</v>
      </c>
      <c r="H80" s="17"/>
      <c r="I80" s="322"/>
      <c r="J80" s="17" t="s">
        <v>397</v>
      </c>
      <c r="K80" s="58"/>
      <c r="L80" s="58"/>
      <c r="M80" s="58"/>
      <c r="N80" s="58"/>
      <c r="O80" s="58"/>
    </row>
    <row r="81" spans="1:15" ht="171" customHeight="1" thickBot="1" x14ac:dyDescent="0.35">
      <c r="A81" s="48" t="s">
        <v>70</v>
      </c>
      <c r="B81" s="306" t="s">
        <v>71</v>
      </c>
      <c r="C81" s="307"/>
      <c r="D81" s="308"/>
      <c r="E81" s="15" t="s">
        <v>72</v>
      </c>
      <c r="F81" s="15"/>
      <c r="G81" s="15" t="s">
        <v>323</v>
      </c>
      <c r="H81" s="15"/>
      <c r="I81" s="144" t="s">
        <v>584</v>
      </c>
      <c r="J81" s="15" t="s">
        <v>396</v>
      </c>
      <c r="K81" s="145">
        <v>26</v>
      </c>
      <c r="L81" s="145">
        <v>26</v>
      </c>
      <c r="M81" s="145"/>
      <c r="N81" s="59"/>
      <c r="O81" s="59"/>
    </row>
    <row r="82" spans="1:15" ht="15" thickBot="1" x14ac:dyDescent="0.35">
      <c r="A82" s="64"/>
      <c r="B82" s="65"/>
      <c r="C82" s="65"/>
      <c r="D82" s="65"/>
      <c r="E82" s="65"/>
      <c r="F82" s="65"/>
      <c r="G82" s="65"/>
      <c r="H82" s="65"/>
      <c r="I82" s="231" t="s">
        <v>332</v>
      </c>
      <c r="J82" s="232"/>
      <c r="K82" s="275">
        <f>K46+K47+K48+K49+K50+K53+K54+K55+K56+K59+K64+K65+K70+K71+K72+K75+K76+K79+K80+K81</f>
        <v>2012.2</v>
      </c>
      <c r="L82" s="275">
        <f t="shared" ref="L82:O82" si="1">L46+L47+L48+L49+L50+L53+L54+L55+L56+L59+L64+L65+L70+L71+L72+L75+L76+L79+L80+L81</f>
        <v>129.69999999999999</v>
      </c>
      <c r="M82" s="275">
        <f t="shared" si="1"/>
        <v>23.5</v>
      </c>
      <c r="N82" s="275">
        <f t="shared" si="1"/>
        <v>1785.6</v>
      </c>
      <c r="O82" s="275">
        <f t="shared" si="1"/>
        <v>73.400000000000006</v>
      </c>
    </row>
    <row r="83" spans="1:15" x14ac:dyDescent="0.3">
      <c r="A83" s="52"/>
      <c r="B83" s="52"/>
      <c r="C83" s="52"/>
      <c r="D83" s="52"/>
      <c r="E83" s="52"/>
      <c r="F83" s="52"/>
      <c r="G83" s="52"/>
      <c r="H83" s="52"/>
      <c r="I83" s="52"/>
      <c r="J83" s="52"/>
      <c r="K83" s="66"/>
      <c r="L83" s="52"/>
      <c r="M83" s="52"/>
      <c r="N83" s="52"/>
      <c r="O83" s="52"/>
    </row>
    <row r="84" spans="1:15" x14ac:dyDescent="0.3">
      <c r="A84" s="14"/>
      <c r="B84" s="14"/>
      <c r="C84" s="14"/>
      <c r="D84" s="14"/>
      <c r="E84" s="14"/>
      <c r="F84" s="14"/>
      <c r="G84" s="14"/>
      <c r="H84" s="14"/>
      <c r="I84" s="14"/>
      <c r="J84" s="14"/>
      <c r="K84" s="14"/>
      <c r="L84" s="14"/>
      <c r="M84" s="14"/>
      <c r="N84" s="14"/>
      <c r="O84" s="14"/>
    </row>
    <row r="85" spans="1:15" x14ac:dyDescent="0.3">
      <c r="A85" s="14"/>
      <c r="B85" s="14"/>
      <c r="C85" s="14"/>
      <c r="D85" s="14"/>
      <c r="E85" s="14"/>
      <c r="F85" s="14"/>
      <c r="G85" s="14"/>
      <c r="H85" s="14"/>
      <c r="I85" s="14"/>
      <c r="J85" s="14"/>
      <c r="K85" s="14"/>
      <c r="L85" s="14"/>
      <c r="M85" s="14"/>
      <c r="N85" s="14"/>
      <c r="O85" s="14"/>
    </row>
    <row r="86" spans="1:15" x14ac:dyDescent="0.3">
      <c r="A86" s="14"/>
      <c r="B86" s="14"/>
      <c r="C86" s="14"/>
      <c r="D86" s="14"/>
      <c r="E86" s="14"/>
      <c r="F86" s="14"/>
      <c r="G86" s="14"/>
      <c r="H86" s="14"/>
      <c r="I86" s="14"/>
      <c r="J86" s="14"/>
      <c r="K86" s="14"/>
      <c r="L86" s="14"/>
      <c r="M86" s="14"/>
      <c r="N86" s="14"/>
      <c r="O86" s="14"/>
    </row>
    <row r="87" spans="1:15" x14ac:dyDescent="0.3">
      <c r="A87" s="14"/>
      <c r="B87" s="14"/>
      <c r="C87" s="14"/>
      <c r="D87" s="14"/>
      <c r="E87" s="14"/>
      <c r="F87" s="14"/>
      <c r="G87" s="14"/>
      <c r="H87" s="14"/>
      <c r="I87" s="14"/>
      <c r="J87" s="14"/>
      <c r="K87" s="14"/>
      <c r="L87" s="14"/>
      <c r="M87" s="14"/>
      <c r="N87" s="14"/>
      <c r="O87" s="14"/>
    </row>
  </sheetData>
  <mergeCells count="141">
    <mergeCell ref="I1:O1"/>
    <mergeCell ref="A35:O35"/>
    <mergeCell ref="A20:E20"/>
    <mergeCell ref="F20:H20"/>
    <mergeCell ref="A21:E21"/>
    <mergeCell ref="F21:H21"/>
    <mergeCell ref="A22:E22"/>
    <mergeCell ref="F22:H22"/>
    <mergeCell ref="A23:E23"/>
    <mergeCell ref="F23:H23"/>
    <mergeCell ref="A24:E24"/>
    <mergeCell ref="F24:H24"/>
    <mergeCell ref="A15:E15"/>
    <mergeCell ref="F15:H15"/>
    <mergeCell ref="A16:E16"/>
    <mergeCell ref="F16:H16"/>
    <mergeCell ref="A17:E17"/>
    <mergeCell ref="F17:H17"/>
    <mergeCell ref="A19:O19"/>
    <mergeCell ref="A25:E25"/>
    <mergeCell ref="F25:H25"/>
    <mergeCell ref="A9:E9"/>
    <mergeCell ref="F9:H9"/>
    <mergeCell ref="A11:O11"/>
    <mergeCell ref="A12:E12"/>
    <mergeCell ref="F12:H12"/>
    <mergeCell ref="A13:E13"/>
    <mergeCell ref="F13:H13"/>
    <mergeCell ref="A14:E14"/>
    <mergeCell ref="F14:H14"/>
    <mergeCell ref="A2:O2"/>
    <mergeCell ref="A27:O27"/>
    <mergeCell ref="A29:E29"/>
    <mergeCell ref="A4:E4"/>
    <mergeCell ref="F4:H4"/>
    <mergeCell ref="A5:E5"/>
    <mergeCell ref="F5:H5"/>
    <mergeCell ref="A6:E6"/>
    <mergeCell ref="F6:H6"/>
    <mergeCell ref="A7:E7"/>
    <mergeCell ref="F7:H7"/>
    <mergeCell ref="A8:E8"/>
    <mergeCell ref="F8:H8"/>
    <mergeCell ref="A30:E30"/>
    <mergeCell ref="A31:E31"/>
    <mergeCell ref="A32:E32"/>
    <mergeCell ref="A33:E33"/>
    <mergeCell ref="A28:E28"/>
    <mergeCell ref="F28:H28"/>
    <mergeCell ref="F29:H29"/>
    <mergeCell ref="F30:H30"/>
    <mergeCell ref="F31:H31"/>
    <mergeCell ref="F32:H32"/>
    <mergeCell ref="F33:H33"/>
    <mergeCell ref="L37:O38"/>
    <mergeCell ref="A40:A41"/>
    <mergeCell ref="B40:B41"/>
    <mergeCell ref="C40:C41"/>
    <mergeCell ref="D40:O40"/>
    <mergeCell ref="D41:O41"/>
    <mergeCell ref="A36:A39"/>
    <mergeCell ref="B36:D39"/>
    <mergeCell ref="E36:E39"/>
    <mergeCell ref="G36:H36"/>
    <mergeCell ref="I36:O36"/>
    <mergeCell ref="F37:F39"/>
    <mergeCell ref="G37:G39"/>
    <mergeCell ref="H37:H39"/>
    <mergeCell ref="I37:I39"/>
    <mergeCell ref="K37:K39"/>
    <mergeCell ref="B46:D46"/>
    <mergeCell ref="B50:D50"/>
    <mergeCell ref="A51:A52"/>
    <mergeCell ref="B51:B52"/>
    <mergeCell ref="C51:C52"/>
    <mergeCell ref="D51:O51"/>
    <mergeCell ref="D52:O52"/>
    <mergeCell ref="A42:A43"/>
    <mergeCell ref="B42:B43"/>
    <mergeCell ref="C42:C43"/>
    <mergeCell ref="D42:O42"/>
    <mergeCell ref="D43:O43"/>
    <mergeCell ref="A44:A45"/>
    <mergeCell ref="B44:B45"/>
    <mergeCell ref="C44:C45"/>
    <mergeCell ref="D44:O44"/>
    <mergeCell ref="D45:O45"/>
    <mergeCell ref="B49:D49"/>
    <mergeCell ref="B48:D48"/>
    <mergeCell ref="B47:D47"/>
    <mergeCell ref="A60:A61"/>
    <mergeCell ref="B60:B61"/>
    <mergeCell ref="C60:C61"/>
    <mergeCell ref="D60:O60"/>
    <mergeCell ref="D61:O61"/>
    <mergeCell ref="B59:D59"/>
    <mergeCell ref="B53:D53"/>
    <mergeCell ref="B54:D54"/>
    <mergeCell ref="B55:D55"/>
    <mergeCell ref="A57:A58"/>
    <mergeCell ref="B57:B58"/>
    <mergeCell ref="C57:C58"/>
    <mergeCell ref="D57:O57"/>
    <mergeCell ref="D58:O58"/>
    <mergeCell ref="B56:D56"/>
    <mergeCell ref="A66:A67"/>
    <mergeCell ref="B66:B67"/>
    <mergeCell ref="C66:C67"/>
    <mergeCell ref="D66:O66"/>
    <mergeCell ref="D67:O67"/>
    <mergeCell ref="A62:A63"/>
    <mergeCell ref="B62:B63"/>
    <mergeCell ref="C62:C63"/>
    <mergeCell ref="D62:O62"/>
    <mergeCell ref="D63:O63"/>
    <mergeCell ref="B64:D64"/>
    <mergeCell ref="B65:D65"/>
    <mergeCell ref="B79:D79"/>
    <mergeCell ref="B80:D80"/>
    <mergeCell ref="B81:D81"/>
    <mergeCell ref="B75:D75"/>
    <mergeCell ref="B76:D76"/>
    <mergeCell ref="A77:A78"/>
    <mergeCell ref="B77:B78"/>
    <mergeCell ref="C77:C78"/>
    <mergeCell ref="D77:O77"/>
    <mergeCell ref="D78:O78"/>
    <mergeCell ref="I79:I80"/>
    <mergeCell ref="B71:D71"/>
    <mergeCell ref="B72:D72"/>
    <mergeCell ref="A73:A74"/>
    <mergeCell ref="B73:B74"/>
    <mergeCell ref="C73:C74"/>
    <mergeCell ref="D73:O73"/>
    <mergeCell ref="D74:O74"/>
    <mergeCell ref="A68:A69"/>
    <mergeCell ref="B68:B69"/>
    <mergeCell ref="C68:C69"/>
    <mergeCell ref="D68:O68"/>
    <mergeCell ref="D69:O69"/>
    <mergeCell ref="B70:D70"/>
  </mergeCells>
  <pageMargins left="0.7" right="0.7" top="0.75" bottom="0.75" header="0.3" footer="0.3"/>
  <pageSetup paperSize="9"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5"/>
  <sheetViews>
    <sheetView zoomScaleNormal="100" workbookViewId="0">
      <selection activeCell="H96" sqref="H96"/>
    </sheetView>
  </sheetViews>
  <sheetFormatPr defaultRowHeight="14.4" x14ac:dyDescent="0.3"/>
  <cols>
    <col min="1" max="1" width="7.33203125" customWidth="1"/>
    <col min="3" max="3" width="9.88671875" customWidth="1"/>
    <col min="4" max="4" width="16.6640625" customWidth="1"/>
    <col min="5" max="5" width="3.33203125" customWidth="1"/>
    <col min="6" max="6" width="4.109375" customWidth="1"/>
    <col min="7" max="7" width="3.33203125" customWidth="1"/>
    <col min="8" max="8" width="38.109375" customWidth="1"/>
    <col min="9" max="9" width="11.44140625" customWidth="1"/>
    <col min="10" max="10" width="5.6640625" customWidth="1"/>
    <col min="11" max="11" width="5.77734375" customWidth="1"/>
    <col min="12" max="12" width="5.33203125" customWidth="1"/>
    <col min="13" max="13" width="5.77734375" customWidth="1"/>
    <col min="14" max="14" width="5.21875" customWidth="1"/>
    <col min="15" max="15" width="9.109375" hidden="1" customWidth="1"/>
  </cols>
  <sheetData>
    <row r="1" spans="1:15" ht="16.5" customHeight="1" thickBot="1" x14ac:dyDescent="0.35"/>
    <row r="2" spans="1:15" ht="15.75" customHeight="1" thickBot="1" x14ac:dyDescent="0.35">
      <c r="A2" s="459" t="s">
        <v>0</v>
      </c>
      <c r="B2" s="465" t="s">
        <v>1</v>
      </c>
      <c r="C2" s="466"/>
      <c r="D2" s="459" t="s">
        <v>2</v>
      </c>
      <c r="E2" s="27"/>
      <c r="F2" s="476"/>
      <c r="G2" s="476"/>
      <c r="H2" s="474" t="s">
        <v>357</v>
      </c>
      <c r="I2" s="474"/>
      <c r="J2" s="474"/>
      <c r="K2" s="474"/>
      <c r="L2" s="474"/>
      <c r="M2" s="474"/>
      <c r="N2" s="475"/>
    </row>
    <row r="3" spans="1:15" ht="30.75" customHeight="1" x14ac:dyDescent="0.3">
      <c r="A3" s="460"/>
      <c r="B3" s="467"/>
      <c r="C3" s="468"/>
      <c r="D3" s="460"/>
      <c r="E3" s="471" t="s">
        <v>320</v>
      </c>
      <c r="F3" s="471" t="s">
        <v>3</v>
      </c>
      <c r="G3" s="471" t="s">
        <v>4</v>
      </c>
      <c r="H3" s="459" t="s">
        <v>5</v>
      </c>
      <c r="I3" s="238"/>
      <c r="J3" s="477" t="s">
        <v>343</v>
      </c>
      <c r="K3" s="486" t="s">
        <v>345</v>
      </c>
      <c r="L3" s="487"/>
      <c r="M3" s="487"/>
      <c r="N3" s="488"/>
    </row>
    <row r="4" spans="1:15" ht="15.75" customHeight="1" thickBot="1" x14ac:dyDescent="0.35">
      <c r="A4" s="460"/>
      <c r="B4" s="467"/>
      <c r="C4" s="468"/>
      <c r="D4" s="460"/>
      <c r="E4" s="472"/>
      <c r="F4" s="472"/>
      <c r="G4" s="472"/>
      <c r="H4" s="460"/>
      <c r="I4" s="238"/>
      <c r="J4" s="478"/>
      <c r="K4" s="489"/>
      <c r="L4" s="490"/>
      <c r="M4" s="490"/>
      <c r="N4" s="491"/>
    </row>
    <row r="5" spans="1:15" ht="76.2" customHeight="1" x14ac:dyDescent="0.3">
      <c r="A5" s="460"/>
      <c r="B5" s="469"/>
      <c r="C5" s="470"/>
      <c r="D5" s="464"/>
      <c r="E5" s="473"/>
      <c r="F5" s="473"/>
      <c r="G5" s="473"/>
      <c r="H5" s="464"/>
      <c r="I5" s="238" t="s">
        <v>6</v>
      </c>
      <c r="J5" s="479"/>
      <c r="K5" s="277" t="s">
        <v>7</v>
      </c>
      <c r="L5" s="277" t="s">
        <v>8</v>
      </c>
      <c r="M5" s="278" t="s">
        <v>9</v>
      </c>
      <c r="N5" s="277" t="s">
        <v>10</v>
      </c>
    </row>
    <row r="6" spans="1:15" ht="35.4" customHeight="1" x14ac:dyDescent="0.3">
      <c r="A6" s="8"/>
      <c r="B6" s="461" t="s">
        <v>321</v>
      </c>
      <c r="C6" s="462"/>
      <c r="D6" s="462"/>
      <c r="E6" s="462"/>
      <c r="F6" s="462"/>
      <c r="G6" s="462"/>
      <c r="H6" s="462"/>
      <c r="I6" s="462"/>
      <c r="J6" s="462"/>
      <c r="K6" s="462"/>
      <c r="L6" s="462"/>
      <c r="M6" s="462"/>
      <c r="N6" s="463"/>
    </row>
    <row r="7" spans="1:15" ht="36" customHeight="1" x14ac:dyDescent="0.3">
      <c r="A7" s="8"/>
      <c r="B7" s="461" t="s">
        <v>322</v>
      </c>
      <c r="C7" s="462"/>
      <c r="D7" s="462"/>
      <c r="E7" s="462"/>
      <c r="F7" s="462"/>
      <c r="G7" s="462"/>
      <c r="H7" s="462"/>
      <c r="I7" s="462"/>
      <c r="J7" s="462"/>
      <c r="K7" s="462"/>
      <c r="L7" s="462"/>
      <c r="M7" s="462"/>
      <c r="N7" s="463"/>
    </row>
    <row r="8" spans="1:15" ht="24.75" customHeight="1" x14ac:dyDescent="0.3">
      <c r="A8" s="8"/>
      <c r="B8" s="461" t="s">
        <v>398</v>
      </c>
      <c r="C8" s="462"/>
      <c r="D8" s="462"/>
      <c r="E8" s="462"/>
      <c r="F8" s="462"/>
      <c r="G8" s="462"/>
      <c r="H8" s="462"/>
      <c r="I8" s="462"/>
      <c r="J8" s="462"/>
      <c r="K8" s="462"/>
      <c r="L8" s="462"/>
      <c r="M8" s="462"/>
      <c r="N8" s="463"/>
    </row>
    <row r="9" spans="1:15" ht="214.2" customHeight="1" x14ac:dyDescent="0.3">
      <c r="A9" s="29" t="s">
        <v>73</v>
      </c>
      <c r="B9" s="423" t="s">
        <v>74</v>
      </c>
      <c r="C9" s="423"/>
      <c r="D9" s="29" t="s">
        <v>75</v>
      </c>
      <c r="E9" s="29"/>
      <c r="F9" s="202" t="s">
        <v>323</v>
      </c>
      <c r="G9" s="74"/>
      <c r="H9" s="158" t="s">
        <v>695</v>
      </c>
      <c r="I9" s="29" t="s">
        <v>399</v>
      </c>
      <c r="J9" s="167"/>
      <c r="K9" s="75"/>
      <c r="L9" s="75"/>
      <c r="M9" s="75"/>
      <c r="N9" s="75"/>
    </row>
    <row r="10" spans="1:15" ht="58.2" customHeight="1" x14ac:dyDescent="0.3">
      <c r="A10" s="29" t="s">
        <v>76</v>
      </c>
      <c r="B10" s="423" t="s">
        <v>77</v>
      </c>
      <c r="C10" s="423"/>
      <c r="D10" s="29" t="s">
        <v>400</v>
      </c>
      <c r="E10" s="29"/>
      <c r="F10" s="202" t="s">
        <v>323</v>
      </c>
      <c r="G10" s="29"/>
      <c r="H10" s="158" t="s">
        <v>657</v>
      </c>
      <c r="I10" s="29" t="s">
        <v>401</v>
      </c>
      <c r="J10" s="167"/>
      <c r="K10" s="75"/>
      <c r="L10" s="75"/>
      <c r="M10" s="75"/>
      <c r="N10" s="75"/>
    </row>
    <row r="11" spans="1:15" ht="111" customHeight="1" x14ac:dyDescent="0.3">
      <c r="A11" s="29" t="s">
        <v>78</v>
      </c>
      <c r="B11" s="423" t="s">
        <v>80</v>
      </c>
      <c r="C11" s="423"/>
      <c r="D11" s="29" t="s">
        <v>81</v>
      </c>
      <c r="E11" s="74"/>
      <c r="F11" s="202" t="s">
        <v>323</v>
      </c>
      <c r="G11" s="202"/>
      <c r="H11" s="199" t="s">
        <v>696</v>
      </c>
      <c r="I11" s="29" t="s">
        <v>402</v>
      </c>
      <c r="J11" s="156">
        <f>K11+L11+M11+N11</f>
        <v>94.2</v>
      </c>
      <c r="K11" s="157">
        <v>1.2</v>
      </c>
      <c r="L11" s="157">
        <v>93</v>
      </c>
      <c r="M11" s="157"/>
      <c r="N11" s="157"/>
    </row>
    <row r="12" spans="1:15" ht="192.6" customHeight="1" x14ac:dyDescent="0.3">
      <c r="A12" s="29" t="s">
        <v>79</v>
      </c>
      <c r="B12" s="423" t="s">
        <v>83</v>
      </c>
      <c r="C12" s="423"/>
      <c r="D12" s="29" t="s">
        <v>81</v>
      </c>
      <c r="E12" s="74"/>
      <c r="F12" s="202" t="s">
        <v>324</v>
      </c>
      <c r="G12" s="202"/>
      <c r="H12" s="199" t="s">
        <v>698</v>
      </c>
      <c r="I12" s="29" t="s">
        <v>403</v>
      </c>
      <c r="J12" s="167"/>
      <c r="K12" s="75"/>
      <c r="L12" s="75"/>
      <c r="M12" s="75"/>
      <c r="N12" s="75"/>
      <c r="O12" s="7"/>
    </row>
    <row r="13" spans="1:15" ht="179.4" customHeight="1" x14ac:dyDescent="0.3">
      <c r="A13" s="29" t="s">
        <v>82</v>
      </c>
      <c r="B13" s="423" t="s">
        <v>85</v>
      </c>
      <c r="C13" s="423"/>
      <c r="D13" s="29" t="s">
        <v>404</v>
      </c>
      <c r="E13" s="74"/>
      <c r="F13" s="202" t="s">
        <v>323</v>
      </c>
      <c r="G13" s="74"/>
      <c r="H13" s="199" t="s">
        <v>721</v>
      </c>
      <c r="I13" s="29" t="s">
        <v>405</v>
      </c>
      <c r="J13" s="167"/>
      <c r="K13" s="75"/>
      <c r="L13" s="75"/>
      <c r="M13" s="75"/>
      <c r="N13" s="75"/>
    </row>
    <row r="14" spans="1:15" ht="121.8" customHeight="1" x14ac:dyDescent="0.3">
      <c r="A14" s="29" t="s">
        <v>84</v>
      </c>
      <c r="B14" s="423" t="s">
        <v>87</v>
      </c>
      <c r="C14" s="423"/>
      <c r="D14" s="29" t="s">
        <v>406</v>
      </c>
      <c r="E14" s="74"/>
      <c r="F14" s="202" t="s">
        <v>323</v>
      </c>
      <c r="G14" s="202"/>
      <c r="H14" s="199" t="s">
        <v>658</v>
      </c>
      <c r="I14" s="29" t="s">
        <v>407</v>
      </c>
      <c r="J14" s="78"/>
      <c r="K14" s="75"/>
      <c r="L14" s="78"/>
      <c r="M14" s="78"/>
      <c r="N14" s="78"/>
    </row>
    <row r="15" spans="1:15" ht="82.2" customHeight="1" x14ac:dyDescent="0.3">
      <c r="A15" s="28" t="s">
        <v>86</v>
      </c>
      <c r="B15" s="439" t="s">
        <v>89</v>
      </c>
      <c r="C15" s="439"/>
      <c r="D15" s="28" t="s">
        <v>90</v>
      </c>
      <c r="E15" s="76"/>
      <c r="F15" s="28" t="s">
        <v>323</v>
      </c>
      <c r="G15" s="28"/>
      <c r="H15" s="104" t="s">
        <v>329</v>
      </c>
      <c r="I15" s="28" t="s">
        <v>401</v>
      </c>
      <c r="J15" s="77"/>
      <c r="K15" s="77"/>
      <c r="L15" s="77"/>
      <c r="M15" s="77"/>
      <c r="N15" s="77"/>
    </row>
    <row r="16" spans="1:15" ht="251.4" customHeight="1" x14ac:dyDescent="0.3">
      <c r="A16" s="29" t="s">
        <v>88</v>
      </c>
      <c r="B16" s="423" t="s">
        <v>92</v>
      </c>
      <c r="C16" s="423"/>
      <c r="D16" s="29" t="s">
        <v>408</v>
      </c>
      <c r="E16" s="74"/>
      <c r="F16" s="202" t="s">
        <v>323</v>
      </c>
      <c r="G16" s="74"/>
      <c r="H16" s="199" t="s">
        <v>699</v>
      </c>
      <c r="I16" s="29" t="s">
        <v>409</v>
      </c>
      <c r="J16" s="75"/>
      <c r="K16" s="75"/>
      <c r="L16" s="75"/>
      <c r="M16" s="75"/>
      <c r="N16" s="78"/>
    </row>
    <row r="17" spans="1:15" ht="61.2" customHeight="1" x14ac:dyDescent="0.3">
      <c r="A17" s="29" t="s">
        <v>91</v>
      </c>
      <c r="B17" s="428" t="s">
        <v>411</v>
      </c>
      <c r="C17" s="480"/>
      <c r="D17" s="29" t="s">
        <v>413</v>
      </c>
      <c r="E17" s="74"/>
      <c r="F17" s="202" t="s">
        <v>324</v>
      </c>
      <c r="G17" s="74"/>
      <c r="H17" s="199" t="s">
        <v>659</v>
      </c>
      <c r="I17" s="29" t="s">
        <v>399</v>
      </c>
      <c r="J17" s="75"/>
      <c r="K17" s="75"/>
      <c r="L17" s="75"/>
      <c r="M17" s="75"/>
      <c r="N17" s="78"/>
    </row>
    <row r="18" spans="1:15" ht="72" customHeight="1" x14ac:dyDescent="0.3">
      <c r="A18" s="29" t="s">
        <v>410</v>
      </c>
      <c r="B18" s="428" t="s">
        <v>412</v>
      </c>
      <c r="C18" s="480"/>
      <c r="D18" s="29" t="s">
        <v>414</v>
      </c>
      <c r="E18" s="74"/>
      <c r="F18" s="202"/>
      <c r="G18" s="202"/>
      <c r="H18" s="199" t="s">
        <v>700</v>
      </c>
      <c r="I18" s="96" t="s">
        <v>415</v>
      </c>
      <c r="J18" s="108">
        <f>K18+L18+M18+N18</f>
        <v>7.1</v>
      </c>
      <c r="K18" s="167"/>
      <c r="L18" s="167"/>
      <c r="M18" s="167"/>
      <c r="N18" s="108">
        <v>7.1</v>
      </c>
    </row>
    <row r="19" spans="1:15" ht="15" customHeight="1" x14ac:dyDescent="0.3">
      <c r="A19" s="426" t="s">
        <v>93</v>
      </c>
      <c r="B19" s="425"/>
      <c r="C19" s="425" t="s">
        <v>18</v>
      </c>
      <c r="D19" s="425"/>
      <c r="E19" s="425"/>
      <c r="F19" s="425"/>
      <c r="G19" s="425"/>
      <c r="H19" s="425"/>
      <c r="I19" s="425"/>
      <c r="J19" s="425"/>
      <c r="K19" s="425"/>
      <c r="L19" s="425"/>
      <c r="M19" s="425"/>
      <c r="N19" s="425"/>
    </row>
    <row r="20" spans="1:15" ht="15.75" customHeight="1" x14ac:dyDescent="0.3">
      <c r="A20" s="426"/>
      <c r="B20" s="425"/>
      <c r="C20" s="426" t="s">
        <v>94</v>
      </c>
      <c r="D20" s="426"/>
      <c r="E20" s="426"/>
      <c r="F20" s="426"/>
      <c r="G20" s="426"/>
      <c r="H20" s="426"/>
      <c r="I20" s="426"/>
      <c r="J20" s="426"/>
      <c r="K20" s="426"/>
      <c r="L20" s="426"/>
      <c r="M20" s="426"/>
      <c r="N20" s="426"/>
    </row>
    <row r="21" spans="1:15" ht="121.2" customHeight="1" x14ac:dyDescent="0.3">
      <c r="A21" s="29" t="s">
        <v>95</v>
      </c>
      <c r="B21" s="423" t="s">
        <v>96</v>
      </c>
      <c r="C21" s="423"/>
      <c r="D21" s="29" t="s">
        <v>416</v>
      </c>
      <c r="E21" s="74"/>
      <c r="F21" s="202" t="s">
        <v>323</v>
      </c>
      <c r="G21" s="202"/>
      <c r="H21" s="199" t="s">
        <v>585</v>
      </c>
      <c r="I21" s="29" t="s">
        <v>417</v>
      </c>
      <c r="J21" s="75"/>
      <c r="K21" s="75"/>
      <c r="L21" s="75"/>
      <c r="M21" s="75"/>
      <c r="N21" s="75"/>
    </row>
    <row r="22" spans="1:15" ht="96.6" customHeight="1" x14ac:dyDescent="0.3">
      <c r="A22" s="28" t="s">
        <v>97</v>
      </c>
      <c r="B22" s="439" t="s">
        <v>98</v>
      </c>
      <c r="C22" s="439"/>
      <c r="D22" s="28" t="s">
        <v>418</v>
      </c>
      <c r="E22" s="76"/>
      <c r="F22" s="28">
        <v>10</v>
      </c>
      <c r="G22" s="28"/>
      <c r="H22" s="209" t="s">
        <v>586</v>
      </c>
      <c r="I22" s="28" t="s">
        <v>399</v>
      </c>
      <c r="J22" s="210">
        <v>7</v>
      </c>
      <c r="K22" s="210">
        <v>7</v>
      </c>
      <c r="L22" s="211"/>
      <c r="M22" s="77"/>
      <c r="N22" s="77"/>
    </row>
    <row r="23" spans="1:15" ht="108.6" customHeight="1" x14ac:dyDescent="0.3">
      <c r="A23" s="30" t="s">
        <v>99</v>
      </c>
      <c r="B23" s="449" t="s">
        <v>100</v>
      </c>
      <c r="C23" s="449"/>
      <c r="D23" s="30" t="s">
        <v>419</v>
      </c>
      <c r="E23" s="80"/>
      <c r="F23" s="30" t="s">
        <v>324</v>
      </c>
      <c r="G23" s="30"/>
      <c r="H23" s="201" t="s">
        <v>708</v>
      </c>
      <c r="I23" s="30" t="s">
        <v>420</v>
      </c>
      <c r="J23" s="87"/>
      <c r="K23" s="87"/>
      <c r="L23" s="87"/>
      <c r="M23" s="87"/>
      <c r="N23" s="87"/>
    </row>
    <row r="24" spans="1:15" ht="119.4" customHeight="1" x14ac:dyDescent="0.3">
      <c r="A24" s="99" t="s">
        <v>421</v>
      </c>
      <c r="B24" s="481" t="s">
        <v>422</v>
      </c>
      <c r="C24" s="480"/>
      <c r="D24" s="99" t="s">
        <v>423</v>
      </c>
      <c r="E24" s="97"/>
      <c r="F24" s="99" t="s">
        <v>323</v>
      </c>
      <c r="G24" s="99"/>
      <c r="H24" s="203" t="s">
        <v>660</v>
      </c>
      <c r="I24" s="99" t="s">
        <v>424</v>
      </c>
      <c r="J24" s="98"/>
      <c r="K24" s="98"/>
      <c r="L24" s="98"/>
      <c r="M24" s="98"/>
      <c r="N24" s="98"/>
    </row>
    <row r="25" spans="1:15" ht="15" customHeight="1" x14ac:dyDescent="0.3">
      <c r="A25" s="436" t="s">
        <v>101</v>
      </c>
      <c r="B25" s="425"/>
      <c r="C25" s="425" t="s">
        <v>15</v>
      </c>
      <c r="D25" s="425"/>
      <c r="E25" s="425"/>
      <c r="F25" s="425"/>
      <c r="G25" s="425"/>
      <c r="H25" s="425"/>
      <c r="I25" s="425"/>
      <c r="J25" s="425"/>
      <c r="K25" s="425"/>
      <c r="L25" s="425"/>
      <c r="M25" s="425"/>
      <c r="N25" s="425"/>
    </row>
    <row r="26" spans="1:15" ht="15.75" customHeight="1" x14ac:dyDescent="0.3">
      <c r="A26" s="436"/>
      <c r="B26" s="425"/>
      <c r="C26" s="426" t="s">
        <v>102</v>
      </c>
      <c r="D26" s="426"/>
      <c r="E26" s="426"/>
      <c r="F26" s="426"/>
      <c r="G26" s="426"/>
      <c r="H26" s="426"/>
      <c r="I26" s="426"/>
      <c r="J26" s="426"/>
      <c r="K26" s="426"/>
      <c r="L26" s="426"/>
      <c r="M26" s="426"/>
      <c r="N26" s="426"/>
    </row>
    <row r="27" spans="1:15" ht="15" customHeight="1" x14ac:dyDescent="0.3">
      <c r="A27" s="426" t="s">
        <v>103</v>
      </c>
      <c r="B27" s="425"/>
      <c r="C27" s="425" t="s">
        <v>18</v>
      </c>
      <c r="D27" s="425"/>
      <c r="E27" s="425"/>
      <c r="F27" s="425"/>
      <c r="G27" s="425"/>
      <c r="H27" s="425"/>
      <c r="I27" s="425"/>
      <c r="J27" s="425"/>
      <c r="K27" s="425"/>
      <c r="L27" s="425"/>
      <c r="M27" s="425"/>
      <c r="N27" s="425"/>
    </row>
    <row r="28" spans="1:15" ht="15.75" customHeight="1" x14ac:dyDescent="0.3">
      <c r="A28" s="426"/>
      <c r="B28" s="425"/>
      <c r="C28" s="426" t="s">
        <v>104</v>
      </c>
      <c r="D28" s="426"/>
      <c r="E28" s="426"/>
      <c r="F28" s="426"/>
      <c r="G28" s="426"/>
      <c r="H28" s="426"/>
      <c r="I28" s="426"/>
      <c r="J28" s="426"/>
      <c r="K28" s="426"/>
      <c r="L28" s="426"/>
      <c r="M28" s="426"/>
      <c r="N28" s="426"/>
    </row>
    <row r="29" spans="1:15" ht="74.400000000000006" customHeight="1" x14ac:dyDescent="0.3">
      <c r="A29" s="29" t="s">
        <v>105</v>
      </c>
      <c r="B29" s="423" t="s">
        <v>106</v>
      </c>
      <c r="C29" s="423"/>
      <c r="D29" s="29" t="s">
        <v>107</v>
      </c>
      <c r="E29" s="74"/>
      <c r="F29" s="202" t="s">
        <v>323</v>
      </c>
      <c r="G29" s="202"/>
      <c r="H29" s="199" t="s">
        <v>663</v>
      </c>
      <c r="I29" s="29" t="s">
        <v>425</v>
      </c>
      <c r="J29" s="81"/>
      <c r="K29" s="81"/>
      <c r="L29" s="75"/>
      <c r="M29" s="75"/>
      <c r="N29" s="75"/>
    </row>
    <row r="30" spans="1:15" ht="143.4" customHeight="1" x14ac:dyDescent="0.3">
      <c r="A30" s="224" t="s">
        <v>108</v>
      </c>
      <c r="B30" s="428" t="s">
        <v>109</v>
      </c>
      <c r="C30" s="429"/>
      <c r="D30" s="224" t="s">
        <v>110</v>
      </c>
      <c r="E30" s="74"/>
      <c r="F30" s="74"/>
      <c r="G30" s="224" t="s">
        <v>323</v>
      </c>
      <c r="H30" s="223" t="s">
        <v>709</v>
      </c>
      <c r="I30" s="224" t="s">
        <v>426</v>
      </c>
      <c r="J30" s="82"/>
      <c r="K30" s="82"/>
      <c r="L30" s="82"/>
      <c r="M30" s="82"/>
      <c r="N30" s="82"/>
      <c r="O30" s="13"/>
    </row>
    <row r="31" spans="1:15" ht="180" customHeight="1" x14ac:dyDescent="0.3">
      <c r="A31" s="30" t="s">
        <v>111</v>
      </c>
      <c r="B31" s="449" t="s">
        <v>112</v>
      </c>
      <c r="C31" s="449"/>
      <c r="D31" s="30" t="s">
        <v>427</v>
      </c>
      <c r="E31" s="80"/>
      <c r="F31" s="80" t="s">
        <v>324</v>
      </c>
      <c r="G31" s="80"/>
      <c r="H31" s="165" t="s">
        <v>630</v>
      </c>
      <c r="I31" s="30" t="s">
        <v>428</v>
      </c>
      <c r="J31" s="83"/>
      <c r="K31" s="83"/>
      <c r="L31" s="83"/>
      <c r="M31" s="83"/>
      <c r="N31" s="83"/>
    </row>
    <row r="32" spans="1:15" ht="63" customHeight="1" x14ac:dyDescent="0.3">
      <c r="A32" s="29" t="s">
        <v>429</v>
      </c>
      <c r="B32" s="492" t="s">
        <v>432</v>
      </c>
      <c r="C32" s="492"/>
      <c r="D32" s="29" t="s">
        <v>435</v>
      </c>
      <c r="E32" s="74"/>
      <c r="F32" s="74"/>
      <c r="G32" s="74"/>
      <c r="H32" s="158" t="s">
        <v>710</v>
      </c>
      <c r="I32" s="147" t="s">
        <v>438</v>
      </c>
      <c r="J32" s="156">
        <f>K32+L32+M32+N32</f>
        <v>257.60000000000002</v>
      </c>
      <c r="K32" s="156">
        <v>100.1</v>
      </c>
      <c r="L32" s="156">
        <v>157.5</v>
      </c>
      <c r="M32" s="156"/>
      <c r="N32" s="75"/>
      <c r="O32" s="7"/>
    </row>
    <row r="33" spans="1:15" ht="132.6" customHeight="1" x14ac:dyDescent="0.3">
      <c r="A33" s="30" t="s">
        <v>430</v>
      </c>
      <c r="B33" s="484" t="s">
        <v>433</v>
      </c>
      <c r="C33" s="485"/>
      <c r="D33" s="30" t="s">
        <v>436</v>
      </c>
      <c r="E33" s="80"/>
      <c r="F33" s="80" t="s">
        <v>324</v>
      </c>
      <c r="G33" s="80"/>
      <c r="H33" s="165" t="s">
        <v>640</v>
      </c>
      <c r="I33" s="30" t="s">
        <v>439</v>
      </c>
      <c r="J33" s="87"/>
      <c r="K33" s="87"/>
      <c r="L33" s="87"/>
      <c r="M33" s="87"/>
      <c r="N33" s="87"/>
      <c r="O33" s="7"/>
    </row>
    <row r="34" spans="1:15" ht="90" customHeight="1" x14ac:dyDescent="0.3">
      <c r="A34" s="29" t="s">
        <v>431</v>
      </c>
      <c r="B34" s="482" t="s">
        <v>434</v>
      </c>
      <c r="C34" s="483"/>
      <c r="D34" s="29" t="s">
        <v>437</v>
      </c>
      <c r="E34" s="74"/>
      <c r="F34" s="74"/>
      <c r="G34" s="74"/>
      <c r="H34" s="193" t="s">
        <v>639</v>
      </c>
      <c r="I34" s="147" t="s">
        <v>440</v>
      </c>
      <c r="J34" s="75"/>
      <c r="K34" s="75"/>
      <c r="L34" s="75"/>
      <c r="M34" s="75"/>
      <c r="N34" s="75"/>
      <c r="O34" s="7"/>
    </row>
    <row r="35" spans="1:15" ht="15" customHeight="1" x14ac:dyDescent="0.3">
      <c r="A35" s="436" t="s">
        <v>113</v>
      </c>
      <c r="B35" s="425"/>
      <c r="C35" s="425" t="s">
        <v>15</v>
      </c>
      <c r="D35" s="425"/>
      <c r="E35" s="425"/>
      <c r="F35" s="425"/>
      <c r="G35" s="425"/>
      <c r="H35" s="425"/>
      <c r="I35" s="425"/>
      <c r="J35" s="425"/>
      <c r="K35" s="425"/>
      <c r="L35" s="425"/>
      <c r="M35" s="425"/>
      <c r="N35" s="425"/>
    </row>
    <row r="36" spans="1:15" ht="15.75" customHeight="1" x14ac:dyDescent="0.3">
      <c r="A36" s="436"/>
      <c r="B36" s="425"/>
      <c r="C36" s="426" t="s">
        <v>114</v>
      </c>
      <c r="D36" s="426"/>
      <c r="E36" s="426"/>
      <c r="F36" s="426"/>
      <c r="G36" s="426"/>
      <c r="H36" s="426"/>
      <c r="I36" s="426"/>
      <c r="J36" s="426"/>
      <c r="K36" s="426"/>
      <c r="L36" s="426"/>
      <c r="M36" s="426"/>
      <c r="N36" s="426"/>
    </row>
    <row r="37" spans="1:15" ht="15" customHeight="1" x14ac:dyDescent="0.3">
      <c r="A37" s="426" t="s">
        <v>115</v>
      </c>
      <c r="B37" s="425"/>
      <c r="C37" s="425" t="s">
        <v>18</v>
      </c>
      <c r="D37" s="425"/>
      <c r="E37" s="425"/>
      <c r="F37" s="425"/>
      <c r="G37" s="425"/>
      <c r="H37" s="425"/>
      <c r="I37" s="425"/>
      <c r="J37" s="425"/>
      <c r="K37" s="425"/>
      <c r="L37" s="425"/>
      <c r="M37" s="425"/>
      <c r="N37" s="425"/>
    </row>
    <row r="38" spans="1:15" ht="15.75" customHeight="1" x14ac:dyDescent="0.3">
      <c r="A38" s="426"/>
      <c r="B38" s="425"/>
      <c r="C38" s="426" t="s">
        <v>116</v>
      </c>
      <c r="D38" s="426"/>
      <c r="E38" s="426"/>
      <c r="F38" s="426"/>
      <c r="G38" s="426"/>
      <c r="H38" s="426"/>
      <c r="I38" s="426"/>
      <c r="J38" s="426"/>
      <c r="K38" s="426"/>
      <c r="L38" s="426"/>
      <c r="M38" s="426"/>
      <c r="N38" s="426"/>
    </row>
    <row r="39" spans="1:15" ht="85.2" customHeight="1" x14ac:dyDescent="0.3">
      <c r="A39" s="29" t="s">
        <v>117</v>
      </c>
      <c r="B39" s="423" t="s">
        <v>118</v>
      </c>
      <c r="C39" s="423"/>
      <c r="D39" s="29" t="s">
        <v>441</v>
      </c>
      <c r="E39" s="74"/>
      <c r="F39" s="74"/>
      <c r="G39" s="74"/>
      <c r="H39" s="209" t="s">
        <v>655</v>
      </c>
      <c r="I39" s="29" t="s">
        <v>442</v>
      </c>
      <c r="J39" s="204">
        <f t="shared" ref="J39:J40" si="0">K39+L39+M39+N39</f>
        <v>0</v>
      </c>
      <c r="K39" s="167"/>
      <c r="L39" s="75"/>
      <c r="M39" s="75"/>
      <c r="N39" s="75"/>
    </row>
    <row r="40" spans="1:15" ht="96" customHeight="1" x14ac:dyDescent="0.3">
      <c r="A40" s="458" t="s">
        <v>120</v>
      </c>
      <c r="B40" s="423" t="s">
        <v>443</v>
      </c>
      <c r="C40" s="423"/>
      <c r="D40" s="29" t="s">
        <v>445</v>
      </c>
      <c r="E40" s="74"/>
      <c r="F40" s="74"/>
      <c r="G40" s="74"/>
      <c r="H40" s="79" t="s">
        <v>643</v>
      </c>
      <c r="I40" s="458" t="s">
        <v>444</v>
      </c>
      <c r="J40" s="204">
        <f t="shared" si="0"/>
        <v>0</v>
      </c>
      <c r="K40" s="204"/>
      <c r="L40" s="82"/>
      <c r="M40" s="85"/>
      <c r="N40" s="82"/>
    </row>
    <row r="41" spans="1:15" ht="50.4" customHeight="1" x14ac:dyDescent="0.3">
      <c r="A41" s="458"/>
      <c r="B41" s="423"/>
      <c r="C41" s="423"/>
      <c r="D41" s="74"/>
      <c r="E41" s="74"/>
      <c r="F41" s="197">
        <v>2</v>
      </c>
      <c r="G41" s="74"/>
      <c r="H41" s="203" t="s">
        <v>644</v>
      </c>
      <c r="I41" s="458"/>
      <c r="J41" s="204">
        <f>K41+L41+M41+N41</f>
        <v>0.8</v>
      </c>
      <c r="K41" s="204">
        <v>0.8</v>
      </c>
      <c r="L41" s="82"/>
      <c r="M41" s="82"/>
      <c r="N41" s="82"/>
    </row>
    <row r="42" spans="1:15" ht="73.8" customHeight="1" x14ac:dyDescent="0.3">
      <c r="A42" s="29" t="s">
        <v>121</v>
      </c>
      <c r="B42" s="428" t="s">
        <v>122</v>
      </c>
      <c r="C42" s="429"/>
      <c r="D42" s="96" t="s">
        <v>446</v>
      </c>
      <c r="E42" s="74"/>
      <c r="F42" s="197">
        <v>3</v>
      </c>
      <c r="G42" s="74"/>
      <c r="H42" s="198" t="s">
        <v>645</v>
      </c>
      <c r="I42" s="29" t="s">
        <v>444</v>
      </c>
      <c r="J42" s="204">
        <f>K42+L42+M42+N42</f>
        <v>8.9000000000000021</v>
      </c>
      <c r="K42" s="166">
        <v>2.2000000000000002</v>
      </c>
      <c r="L42" s="166"/>
      <c r="M42" s="166">
        <v>6.4</v>
      </c>
      <c r="N42" s="166">
        <v>0.3</v>
      </c>
    </row>
    <row r="43" spans="1:15" ht="15" customHeight="1" x14ac:dyDescent="0.3">
      <c r="A43" s="426" t="s">
        <v>123</v>
      </c>
      <c r="B43" s="425"/>
      <c r="C43" s="425" t="s">
        <v>18</v>
      </c>
      <c r="D43" s="425"/>
      <c r="E43" s="425"/>
      <c r="F43" s="425"/>
      <c r="G43" s="425"/>
      <c r="H43" s="425"/>
      <c r="I43" s="425"/>
      <c r="J43" s="425"/>
      <c r="K43" s="425"/>
      <c r="L43" s="425"/>
      <c r="M43" s="425"/>
      <c r="N43" s="425"/>
    </row>
    <row r="44" spans="1:15" ht="15.75" customHeight="1" x14ac:dyDescent="0.3">
      <c r="A44" s="426"/>
      <c r="B44" s="425"/>
      <c r="C44" s="426" t="s">
        <v>124</v>
      </c>
      <c r="D44" s="426"/>
      <c r="E44" s="426"/>
      <c r="F44" s="426"/>
      <c r="G44" s="426"/>
      <c r="H44" s="426"/>
      <c r="I44" s="426"/>
      <c r="J44" s="426"/>
      <c r="K44" s="426"/>
      <c r="L44" s="426"/>
      <c r="M44" s="426"/>
      <c r="N44" s="426"/>
    </row>
    <row r="45" spans="1:15" ht="52.2" customHeight="1" x14ac:dyDescent="0.3">
      <c r="A45" s="430" t="s">
        <v>125</v>
      </c>
      <c r="B45" s="432" t="s">
        <v>126</v>
      </c>
      <c r="C45" s="433"/>
      <c r="D45" s="29" t="s">
        <v>447</v>
      </c>
      <c r="E45" s="74"/>
      <c r="F45" s="202" t="s">
        <v>323</v>
      </c>
      <c r="G45" s="74"/>
      <c r="H45" s="199" t="s">
        <v>656</v>
      </c>
      <c r="I45" s="430" t="s">
        <v>449</v>
      </c>
      <c r="J45" s="75"/>
      <c r="K45" s="75"/>
      <c r="L45" s="75"/>
      <c r="M45" s="75"/>
      <c r="N45" s="75"/>
    </row>
    <row r="46" spans="1:15" ht="72.599999999999994" customHeight="1" x14ac:dyDescent="0.3">
      <c r="A46" s="431"/>
      <c r="B46" s="434"/>
      <c r="C46" s="435"/>
      <c r="D46" s="29" t="s">
        <v>448</v>
      </c>
      <c r="E46" s="74"/>
      <c r="F46" s="197" t="s">
        <v>323</v>
      </c>
      <c r="G46" s="74"/>
      <c r="H46" s="198" t="s">
        <v>646</v>
      </c>
      <c r="I46" s="431"/>
      <c r="J46" s="75"/>
      <c r="K46" s="75"/>
      <c r="L46" s="75"/>
      <c r="M46" s="75"/>
      <c r="N46" s="75"/>
    </row>
    <row r="47" spans="1:15" ht="85.2" customHeight="1" x14ac:dyDescent="0.3">
      <c r="A47" s="29" t="s">
        <v>127</v>
      </c>
      <c r="B47" s="428" t="s">
        <v>450</v>
      </c>
      <c r="C47" s="429"/>
      <c r="D47" s="29" t="s">
        <v>451</v>
      </c>
      <c r="E47" s="74"/>
      <c r="F47" s="197" t="s">
        <v>323</v>
      </c>
      <c r="G47" s="197"/>
      <c r="H47" s="198" t="s">
        <v>647</v>
      </c>
      <c r="I47" s="29" t="s">
        <v>452</v>
      </c>
      <c r="J47" s="86"/>
      <c r="K47" s="86"/>
      <c r="L47" s="86"/>
      <c r="M47" s="86"/>
      <c r="N47" s="86"/>
      <c r="O47" s="9"/>
    </row>
    <row r="48" spans="1:15" ht="192" customHeight="1" x14ac:dyDescent="0.3">
      <c r="A48" s="29" t="s">
        <v>128</v>
      </c>
      <c r="B48" s="423" t="s">
        <v>453</v>
      </c>
      <c r="C48" s="423"/>
      <c r="D48" s="29" t="s">
        <v>454</v>
      </c>
      <c r="E48" s="74"/>
      <c r="F48" s="224" t="s">
        <v>323</v>
      </c>
      <c r="G48" s="74"/>
      <c r="H48" s="223" t="s">
        <v>671</v>
      </c>
      <c r="I48" s="29" t="s">
        <v>455</v>
      </c>
      <c r="J48" s="78"/>
      <c r="K48" s="78"/>
      <c r="L48" s="78"/>
      <c r="M48" s="78"/>
      <c r="N48" s="75"/>
    </row>
    <row r="49" spans="1:16" ht="15" customHeight="1" x14ac:dyDescent="0.3">
      <c r="A49" s="426" t="s">
        <v>130</v>
      </c>
      <c r="B49" s="425"/>
      <c r="C49" s="425" t="s">
        <v>18</v>
      </c>
      <c r="D49" s="425"/>
      <c r="E49" s="425"/>
      <c r="F49" s="425"/>
      <c r="G49" s="425"/>
      <c r="H49" s="425"/>
      <c r="I49" s="425"/>
      <c r="J49" s="425"/>
      <c r="K49" s="425"/>
      <c r="L49" s="425"/>
      <c r="M49" s="425"/>
      <c r="N49" s="425"/>
    </row>
    <row r="50" spans="1:16" ht="15.75" customHeight="1" x14ac:dyDescent="0.3">
      <c r="A50" s="426"/>
      <c r="B50" s="425"/>
      <c r="C50" s="426" t="s">
        <v>131</v>
      </c>
      <c r="D50" s="426"/>
      <c r="E50" s="426"/>
      <c r="F50" s="426"/>
      <c r="G50" s="426"/>
      <c r="H50" s="426"/>
      <c r="I50" s="426"/>
      <c r="J50" s="426"/>
      <c r="K50" s="426"/>
      <c r="L50" s="426"/>
      <c r="M50" s="426"/>
      <c r="N50" s="426"/>
    </row>
    <row r="51" spans="1:16" ht="48.6" customHeight="1" x14ac:dyDescent="0.3">
      <c r="A51" s="29" t="s">
        <v>132</v>
      </c>
      <c r="B51" s="423" t="s">
        <v>133</v>
      </c>
      <c r="C51" s="423"/>
      <c r="D51" s="29" t="s">
        <v>456</v>
      </c>
      <c r="E51" s="74"/>
      <c r="F51" s="29">
        <v>7</v>
      </c>
      <c r="G51" s="74"/>
      <c r="H51" s="198" t="s">
        <v>648</v>
      </c>
      <c r="I51" s="29" t="s">
        <v>119</v>
      </c>
      <c r="J51" s="157">
        <f>K51+L51+M51+N51</f>
        <v>9.9</v>
      </c>
      <c r="K51" s="157">
        <v>9.9</v>
      </c>
      <c r="L51" s="156"/>
      <c r="M51" s="156"/>
      <c r="N51" s="156"/>
    </row>
    <row r="52" spans="1:16" ht="48.6" customHeight="1" x14ac:dyDescent="0.3">
      <c r="A52" s="29" t="s">
        <v>134</v>
      </c>
      <c r="B52" s="423" t="s">
        <v>135</v>
      </c>
      <c r="C52" s="423"/>
      <c r="D52" s="29" t="s">
        <v>457</v>
      </c>
      <c r="E52" s="74"/>
      <c r="F52" s="29">
        <v>10</v>
      </c>
      <c r="G52" s="74"/>
      <c r="H52" s="198" t="s">
        <v>649</v>
      </c>
      <c r="I52" s="29" t="s">
        <v>119</v>
      </c>
      <c r="J52" s="157">
        <f>K52+L52+M52+N52</f>
        <v>12.4</v>
      </c>
      <c r="K52" s="157">
        <v>5.8</v>
      </c>
      <c r="L52" s="157"/>
      <c r="M52" s="157">
        <v>4.5</v>
      </c>
      <c r="N52" s="157">
        <v>2.1</v>
      </c>
    </row>
    <row r="53" spans="1:16" ht="72.599999999999994" customHeight="1" x14ac:dyDescent="0.3">
      <c r="A53" s="28" t="s">
        <v>136</v>
      </c>
      <c r="B53" s="439" t="s">
        <v>137</v>
      </c>
      <c r="C53" s="439"/>
      <c r="D53" s="28" t="s">
        <v>458</v>
      </c>
      <c r="E53" s="76"/>
      <c r="F53" s="28" t="s">
        <v>324</v>
      </c>
      <c r="G53" s="76"/>
      <c r="H53" s="304" t="s">
        <v>717</v>
      </c>
      <c r="I53" s="28" t="s">
        <v>459</v>
      </c>
      <c r="J53" s="305"/>
      <c r="K53" s="77"/>
      <c r="L53" s="77"/>
      <c r="M53" s="77"/>
      <c r="N53" s="77"/>
    </row>
    <row r="54" spans="1:16" ht="86.4" customHeight="1" x14ac:dyDescent="0.3">
      <c r="A54" s="29" t="s">
        <v>138</v>
      </c>
      <c r="B54" s="423" t="s">
        <v>460</v>
      </c>
      <c r="C54" s="423"/>
      <c r="D54" s="29" t="s">
        <v>461</v>
      </c>
      <c r="E54" s="74"/>
      <c r="F54" s="29">
        <v>5</v>
      </c>
      <c r="G54" s="88"/>
      <c r="H54" s="205" t="s">
        <v>650</v>
      </c>
      <c r="I54" s="101" t="s">
        <v>119</v>
      </c>
      <c r="J54" s="157">
        <f t="shared" ref="J54" si="1">K54+L54+M54+N54</f>
        <v>62.9</v>
      </c>
      <c r="K54" s="206">
        <v>16</v>
      </c>
      <c r="L54" s="206"/>
      <c r="M54" s="206">
        <v>29.5</v>
      </c>
      <c r="N54" s="206">
        <v>17.399999999999999</v>
      </c>
      <c r="O54" s="13"/>
    </row>
    <row r="55" spans="1:16" ht="15.75" customHeight="1" x14ac:dyDescent="0.3">
      <c r="A55" s="426" t="s">
        <v>139</v>
      </c>
      <c r="B55" s="425"/>
      <c r="C55" s="425" t="s">
        <v>18</v>
      </c>
      <c r="D55" s="425"/>
      <c r="E55" s="425"/>
      <c r="F55" s="425"/>
      <c r="G55" s="425"/>
      <c r="H55" s="425"/>
      <c r="I55" s="425"/>
      <c r="J55" s="425"/>
      <c r="K55" s="425"/>
      <c r="L55" s="425"/>
      <c r="M55" s="425"/>
      <c r="N55" s="425"/>
    </row>
    <row r="56" spans="1:16" ht="15.75" customHeight="1" x14ac:dyDescent="0.3">
      <c r="A56" s="426"/>
      <c r="B56" s="425"/>
      <c r="C56" s="426" t="s">
        <v>140</v>
      </c>
      <c r="D56" s="426"/>
      <c r="E56" s="426"/>
      <c r="F56" s="426"/>
      <c r="G56" s="426"/>
      <c r="H56" s="426"/>
      <c r="I56" s="426"/>
      <c r="J56" s="426"/>
      <c r="K56" s="426"/>
      <c r="L56" s="426"/>
      <c r="M56" s="426"/>
      <c r="N56" s="426"/>
    </row>
    <row r="57" spans="1:16" ht="154.80000000000001" customHeight="1" x14ac:dyDescent="0.3">
      <c r="A57" s="29" t="s">
        <v>697</v>
      </c>
      <c r="B57" s="423" t="s">
        <v>141</v>
      </c>
      <c r="C57" s="423"/>
      <c r="D57" s="29" t="s">
        <v>142</v>
      </c>
      <c r="E57" s="74"/>
      <c r="F57" s="202" t="s">
        <v>323</v>
      </c>
      <c r="G57" s="202"/>
      <c r="H57" s="199" t="s">
        <v>651</v>
      </c>
      <c r="I57" s="29" t="s">
        <v>129</v>
      </c>
      <c r="J57" s="75"/>
      <c r="K57" s="75"/>
      <c r="L57" s="75"/>
      <c r="M57" s="75"/>
      <c r="N57" s="75"/>
    </row>
    <row r="58" spans="1:16" ht="70.8" customHeight="1" x14ac:dyDescent="0.3">
      <c r="A58" s="29" t="s">
        <v>143</v>
      </c>
      <c r="B58" s="423" t="s">
        <v>145</v>
      </c>
      <c r="C58" s="423"/>
      <c r="D58" s="29" t="s">
        <v>462</v>
      </c>
      <c r="E58" s="29"/>
      <c r="F58" s="202" t="s">
        <v>323</v>
      </c>
      <c r="G58" s="202"/>
      <c r="H58" s="199" t="s">
        <v>711</v>
      </c>
      <c r="I58" s="29" t="s">
        <v>463</v>
      </c>
      <c r="J58" s="157">
        <f>K58+L58+M58+N58</f>
        <v>20.3</v>
      </c>
      <c r="K58" s="157"/>
      <c r="L58" s="157">
        <v>20.3</v>
      </c>
      <c r="M58" s="156"/>
      <c r="N58" s="156"/>
    </row>
    <row r="59" spans="1:16" ht="108.6" customHeight="1" x14ac:dyDescent="0.3">
      <c r="A59" s="29" t="s">
        <v>144</v>
      </c>
      <c r="B59" s="423" t="s">
        <v>146</v>
      </c>
      <c r="C59" s="423"/>
      <c r="D59" s="29" t="s">
        <v>464</v>
      </c>
      <c r="E59" s="74"/>
      <c r="F59" s="74"/>
      <c r="G59" s="202">
        <v>1</v>
      </c>
      <c r="H59" s="199" t="s">
        <v>712</v>
      </c>
      <c r="I59" s="29" t="s">
        <v>465</v>
      </c>
      <c r="J59" s="108">
        <v>9.6</v>
      </c>
      <c r="K59" s="108">
        <v>9.6</v>
      </c>
      <c r="L59" s="136"/>
      <c r="M59" s="75"/>
      <c r="N59" s="75"/>
    </row>
    <row r="60" spans="1:16" ht="15.75" customHeight="1" x14ac:dyDescent="0.3">
      <c r="A60" s="426" t="s">
        <v>147</v>
      </c>
      <c r="B60" s="425"/>
      <c r="C60" s="425" t="s">
        <v>18</v>
      </c>
      <c r="D60" s="425"/>
      <c r="E60" s="425"/>
      <c r="F60" s="425"/>
      <c r="G60" s="425"/>
      <c r="H60" s="425"/>
      <c r="I60" s="425"/>
      <c r="J60" s="425"/>
      <c r="K60" s="425"/>
      <c r="L60" s="425"/>
      <c r="M60" s="425"/>
      <c r="N60" s="425"/>
    </row>
    <row r="61" spans="1:16" ht="15.75" customHeight="1" x14ac:dyDescent="0.3">
      <c r="A61" s="426"/>
      <c r="B61" s="425"/>
      <c r="C61" s="426" t="s">
        <v>148</v>
      </c>
      <c r="D61" s="426"/>
      <c r="E61" s="426"/>
      <c r="F61" s="426"/>
      <c r="G61" s="426"/>
      <c r="H61" s="426"/>
      <c r="I61" s="426"/>
      <c r="J61" s="426"/>
      <c r="K61" s="426"/>
      <c r="L61" s="426"/>
      <c r="M61" s="426"/>
      <c r="N61" s="426"/>
    </row>
    <row r="62" spans="1:16" ht="60" customHeight="1" x14ac:dyDescent="0.3">
      <c r="A62" s="430" t="s">
        <v>149</v>
      </c>
      <c r="B62" s="432" t="s">
        <v>150</v>
      </c>
      <c r="C62" s="440"/>
      <c r="D62" s="103" t="s">
        <v>330</v>
      </c>
      <c r="E62" s="74"/>
      <c r="F62" s="74"/>
      <c r="G62" s="74"/>
      <c r="H62" s="287" t="s">
        <v>691</v>
      </c>
      <c r="I62" s="450" t="s">
        <v>473</v>
      </c>
      <c r="J62" s="75"/>
      <c r="K62" s="75"/>
      <c r="L62" s="75"/>
      <c r="M62" s="75"/>
      <c r="N62" s="75"/>
    </row>
    <row r="63" spans="1:16" ht="70.2" customHeight="1" x14ac:dyDescent="0.3">
      <c r="A63" s="437"/>
      <c r="B63" s="454"/>
      <c r="C63" s="455"/>
      <c r="D63" s="103" t="s">
        <v>466</v>
      </c>
      <c r="E63" s="74"/>
      <c r="F63" s="100" t="s">
        <v>323</v>
      </c>
      <c r="G63" s="102"/>
      <c r="H63" s="158" t="s">
        <v>701</v>
      </c>
      <c r="I63" s="451"/>
      <c r="J63" s="166">
        <f>K63+L63+M63+N63</f>
        <v>2.8</v>
      </c>
      <c r="K63" s="166">
        <v>2.8</v>
      </c>
      <c r="L63" s="166"/>
      <c r="M63" s="166"/>
      <c r="N63" s="166"/>
      <c r="O63" s="7"/>
      <c r="P63" s="7"/>
    </row>
    <row r="64" spans="1:16" ht="73.8" customHeight="1" x14ac:dyDescent="0.3">
      <c r="A64" s="437"/>
      <c r="B64" s="454"/>
      <c r="C64" s="455"/>
      <c r="D64" s="103" t="s">
        <v>467</v>
      </c>
      <c r="E64" s="74"/>
      <c r="F64" s="100" t="s">
        <v>323</v>
      </c>
      <c r="G64" s="102"/>
      <c r="H64" s="160" t="s">
        <v>702</v>
      </c>
      <c r="I64" s="451"/>
      <c r="J64" s="166">
        <f>K64+L64+M64+N64</f>
        <v>2.4</v>
      </c>
      <c r="K64" s="167">
        <v>2.4</v>
      </c>
      <c r="L64" s="167"/>
      <c r="M64" s="167"/>
      <c r="N64" s="167"/>
    </row>
    <row r="65" spans="1:28" ht="47.4" customHeight="1" x14ac:dyDescent="0.3">
      <c r="A65" s="437"/>
      <c r="B65" s="454"/>
      <c r="C65" s="455"/>
      <c r="D65" s="104" t="s">
        <v>468</v>
      </c>
      <c r="E65" s="76"/>
      <c r="F65" s="28" t="s">
        <v>323</v>
      </c>
      <c r="G65" s="76"/>
      <c r="H65" s="104" t="s">
        <v>703</v>
      </c>
      <c r="I65" s="451"/>
      <c r="J65" s="75"/>
      <c r="K65" s="75"/>
      <c r="L65" s="75"/>
      <c r="M65" s="75"/>
      <c r="N65" s="75"/>
    </row>
    <row r="66" spans="1:28" ht="84" x14ac:dyDescent="0.3">
      <c r="A66" s="438"/>
      <c r="B66" s="454"/>
      <c r="C66" s="455"/>
      <c r="D66" s="301" t="s">
        <v>469</v>
      </c>
      <c r="E66" s="302"/>
      <c r="F66" s="303" t="s">
        <v>324</v>
      </c>
      <c r="G66" s="302"/>
      <c r="H66" s="201" t="s">
        <v>718</v>
      </c>
      <c r="I66" s="451"/>
      <c r="J66" s="75"/>
      <c r="K66" s="75"/>
      <c r="L66" s="75"/>
      <c r="M66" s="75"/>
      <c r="N66" s="75"/>
    </row>
    <row r="67" spans="1:28" ht="49.2" customHeight="1" x14ac:dyDescent="0.3">
      <c r="A67" s="438"/>
      <c r="B67" s="454"/>
      <c r="C67" s="455"/>
      <c r="D67" s="104" t="s">
        <v>470</v>
      </c>
      <c r="E67" s="76"/>
      <c r="F67" s="28" t="s">
        <v>323</v>
      </c>
      <c r="G67" s="28"/>
      <c r="H67" s="104" t="s">
        <v>682</v>
      </c>
      <c r="I67" s="452"/>
      <c r="J67" s="156">
        <f>K67+L67+M67+N67</f>
        <v>53.7</v>
      </c>
      <c r="K67" s="156"/>
      <c r="L67" s="156">
        <v>53.7</v>
      </c>
      <c r="M67" s="156"/>
      <c r="N67" s="156"/>
    </row>
    <row r="68" spans="1:28" ht="48" customHeight="1" x14ac:dyDescent="0.3">
      <c r="A68" s="438"/>
      <c r="B68" s="454"/>
      <c r="C68" s="455"/>
      <c r="D68" s="104" t="s">
        <v>471</v>
      </c>
      <c r="E68" s="28"/>
      <c r="F68" s="28" t="s">
        <v>323</v>
      </c>
      <c r="G68" s="28"/>
      <c r="H68" s="104" t="s">
        <v>704</v>
      </c>
      <c r="I68" s="452"/>
      <c r="J68" s="157">
        <v>15</v>
      </c>
      <c r="K68" s="157">
        <v>15</v>
      </c>
      <c r="L68" s="167"/>
      <c r="M68" s="167"/>
      <c r="N68" s="75"/>
    </row>
    <row r="69" spans="1:28" ht="38.4" customHeight="1" x14ac:dyDescent="0.3">
      <c r="A69" s="431"/>
      <c r="B69" s="456"/>
      <c r="C69" s="457"/>
      <c r="D69" s="104" t="s">
        <v>472</v>
      </c>
      <c r="E69" s="76"/>
      <c r="F69" s="28" t="s">
        <v>323</v>
      </c>
      <c r="G69" s="76"/>
      <c r="H69" s="269" t="s">
        <v>705</v>
      </c>
      <c r="I69" s="453"/>
      <c r="J69" s="78"/>
      <c r="K69" s="78"/>
      <c r="L69" s="78"/>
      <c r="M69" s="78"/>
      <c r="N69" s="78"/>
    </row>
    <row r="70" spans="1:28" ht="15.75" customHeight="1" x14ac:dyDescent="0.3">
      <c r="A70" s="436" t="s">
        <v>151</v>
      </c>
      <c r="B70" s="425"/>
      <c r="C70" s="425" t="s">
        <v>15</v>
      </c>
      <c r="D70" s="425"/>
      <c r="E70" s="425"/>
      <c r="F70" s="425"/>
      <c r="G70" s="425"/>
      <c r="H70" s="425"/>
      <c r="I70" s="425"/>
      <c r="J70" s="425"/>
      <c r="K70" s="425"/>
      <c r="L70" s="425"/>
      <c r="M70" s="425"/>
      <c r="N70" s="425"/>
    </row>
    <row r="71" spans="1:28" ht="15.75" customHeight="1" x14ac:dyDescent="0.3">
      <c r="A71" s="436"/>
      <c r="B71" s="425"/>
      <c r="C71" s="426" t="s">
        <v>152</v>
      </c>
      <c r="D71" s="426"/>
      <c r="E71" s="426"/>
      <c r="F71" s="426"/>
      <c r="G71" s="426"/>
      <c r="H71" s="426"/>
      <c r="I71" s="426"/>
      <c r="J71" s="426"/>
      <c r="K71" s="426"/>
      <c r="L71" s="426"/>
      <c r="M71" s="426"/>
      <c r="N71" s="426"/>
    </row>
    <row r="72" spans="1:28" ht="15.75" customHeight="1" x14ac:dyDescent="0.3">
      <c r="A72" s="426" t="s">
        <v>153</v>
      </c>
      <c r="B72" s="425"/>
      <c r="C72" s="425" t="s">
        <v>18</v>
      </c>
      <c r="D72" s="425"/>
      <c r="E72" s="425"/>
      <c r="F72" s="425"/>
      <c r="G72" s="425"/>
      <c r="H72" s="425"/>
      <c r="I72" s="425"/>
      <c r="J72" s="425"/>
      <c r="K72" s="425"/>
      <c r="L72" s="425"/>
      <c r="M72" s="425"/>
      <c r="N72" s="425"/>
    </row>
    <row r="73" spans="1:28" ht="15.75" customHeight="1" x14ac:dyDescent="0.3">
      <c r="A73" s="426"/>
      <c r="B73" s="425"/>
      <c r="C73" s="426" t="s">
        <v>154</v>
      </c>
      <c r="D73" s="426"/>
      <c r="E73" s="426"/>
      <c r="F73" s="426"/>
      <c r="G73" s="426"/>
      <c r="H73" s="426"/>
      <c r="I73" s="426"/>
      <c r="J73" s="426"/>
      <c r="K73" s="426"/>
      <c r="L73" s="426"/>
      <c r="M73" s="426"/>
      <c r="N73" s="426"/>
    </row>
    <row r="74" spans="1:28" ht="48.6" customHeight="1" x14ac:dyDescent="0.3">
      <c r="A74" s="100" t="s">
        <v>155</v>
      </c>
      <c r="B74" s="423" t="s">
        <v>156</v>
      </c>
      <c r="C74" s="423"/>
      <c r="D74" s="100" t="s">
        <v>157</v>
      </c>
      <c r="E74" s="74"/>
      <c r="F74" s="100" t="s">
        <v>323</v>
      </c>
      <c r="G74" s="74"/>
      <c r="H74" s="198" t="s">
        <v>587</v>
      </c>
      <c r="I74" s="197" t="s">
        <v>474</v>
      </c>
      <c r="J74" s="166">
        <f>K74+L74+M74+N74</f>
        <v>2314.5</v>
      </c>
      <c r="K74" s="166">
        <v>2275.5</v>
      </c>
      <c r="L74" s="166">
        <v>39</v>
      </c>
      <c r="M74" s="138"/>
      <c r="N74" s="137"/>
    </row>
    <row r="75" spans="1:28" ht="108.6" customHeight="1" x14ac:dyDescent="0.3">
      <c r="A75" s="100" t="s">
        <v>158</v>
      </c>
      <c r="B75" s="423" t="s">
        <v>159</v>
      </c>
      <c r="C75" s="423"/>
      <c r="D75" s="100" t="s">
        <v>160</v>
      </c>
      <c r="E75" s="74"/>
      <c r="F75" s="197" t="s">
        <v>323</v>
      </c>
      <c r="G75" s="197"/>
      <c r="H75" s="198" t="s">
        <v>588</v>
      </c>
      <c r="I75" s="197" t="s">
        <v>475</v>
      </c>
      <c r="J75" s="166">
        <f>K75+L75+M75+N75</f>
        <v>596.29999999999995</v>
      </c>
      <c r="K75" s="166">
        <v>596.29999999999995</v>
      </c>
      <c r="L75" s="207"/>
      <c r="M75" s="207"/>
      <c r="N75" s="207"/>
    </row>
    <row r="76" spans="1:28" ht="110.4" customHeight="1" x14ac:dyDescent="0.3">
      <c r="A76" s="100" t="s">
        <v>161</v>
      </c>
      <c r="B76" s="423" t="s">
        <v>162</v>
      </c>
      <c r="C76" s="423"/>
      <c r="D76" s="100" t="s">
        <v>163</v>
      </c>
      <c r="E76" s="100">
        <v>10</v>
      </c>
      <c r="F76" s="74"/>
      <c r="G76" s="197">
        <v>37</v>
      </c>
      <c r="H76" s="198" t="s">
        <v>670</v>
      </c>
      <c r="I76" s="100" t="s">
        <v>476</v>
      </c>
      <c r="J76" s="138"/>
      <c r="K76" s="82"/>
      <c r="L76" s="82"/>
      <c r="M76" s="82"/>
      <c r="N76" s="82"/>
    </row>
    <row r="77" spans="1:28" ht="61.8" customHeight="1" x14ac:dyDescent="0.3">
      <c r="A77" s="100" t="s">
        <v>164</v>
      </c>
      <c r="B77" s="423" t="s">
        <v>165</v>
      </c>
      <c r="C77" s="423"/>
      <c r="D77" s="100" t="s">
        <v>166</v>
      </c>
      <c r="E77" s="100">
        <v>100</v>
      </c>
      <c r="F77" s="74"/>
      <c r="G77" s="197">
        <v>46</v>
      </c>
      <c r="H77" s="198" t="s">
        <v>652</v>
      </c>
      <c r="I77" s="197" t="s">
        <v>476</v>
      </c>
      <c r="J77" s="157">
        <f>K77+L77+M77+N77</f>
        <v>1537.31</v>
      </c>
      <c r="K77" s="157">
        <v>251.9</v>
      </c>
      <c r="L77" s="208">
        <v>83.18</v>
      </c>
      <c r="M77" s="157"/>
      <c r="N77" s="300">
        <v>1202.23</v>
      </c>
    </row>
    <row r="78" spans="1:28" ht="60" customHeight="1" x14ac:dyDescent="0.3">
      <c r="A78" s="28" t="s">
        <v>167</v>
      </c>
      <c r="B78" s="439" t="s">
        <v>168</v>
      </c>
      <c r="C78" s="439"/>
      <c r="D78" s="28" t="s">
        <v>477</v>
      </c>
      <c r="E78" s="76"/>
      <c r="F78" s="28">
        <v>1</v>
      </c>
      <c r="G78" s="28"/>
      <c r="H78" s="104" t="s">
        <v>653</v>
      </c>
      <c r="I78" s="28" t="s">
        <v>476</v>
      </c>
      <c r="J78" s="157"/>
      <c r="K78" s="77"/>
      <c r="L78" s="77"/>
      <c r="M78" s="77"/>
      <c r="N78" s="77"/>
    </row>
    <row r="79" spans="1:28" ht="59.4" customHeight="1" x14ac:dyDescent="0.3">
      <c r="A79" s="100" t="s">
        <v>169</v>
      </c>
      <c r="B79" s="423" t="s">
        <v>170</v>
      </c>
      <c r="C79" s="423"/>
      <c r="D79" s="100" t="s">
        <v>478</v>
      </c>
      <c r="E79" s="74"/>
      <c r="F79" s="100" t="s">
        <v>323</v>
      </c>
      <c r="G79" s="74"/>
      <c r="H79" s="198" t="s">
        <v>654</v>
      </c>
      <c r="I79" s="100" t="s">
        <v>476</v>
      </c>
      <c r="J79" s="157"/>
      <c r="K79" s="78"/>
      <c r="L79" s="78"/>
      <c r="M79" s="78"/>
      <c r="N79" s="78"/>
    </row>
    <row r="80" spans="1:28" ht="88.2" customHeight="1" x14ac:dyDescent="0.3">
      <c r="A80" s="100" t="s">
        <v>171</v>
      </c>
      <c r="B80" s="423" t="s">
        <v>172</v>
      </c>
      <c r="C80" s="423"/>
      <c r="D80" s="100" t="s">
        <v>479</v>
      </c>
      <c r="E80" s="74"/>
      <c r="F80" s="197">
        <v>18</v>
      </c>
      <c r="G80" s="197"/>
      <c r="H80" s="198" t="s">
        <v>724</v>
      </c>
      <c r="I80" s="100" t="s">
        <v>474</v>
      </c>
      <c r="J80" s="157">
        <f t="shared" ref="J80" si="2">K80+L80+M80+N80</f>
        <v>39.799999999999997</v>
      </c>
      <c r="K80" s="157">
        <v>39.799999999999997</v>
      </c>
      <c r="L80" s="157"/>
      <c r="M80" s="157"/>
      <c r="N80" s="157"/>
      <c r="O80" s="7"/>
      <c r="P80" s="7"/>
      <c r="Q80" s="7"/>
      <c r="R80" s="7"/>
      <c r="S80" s="7"/>
      <c r="T80" s="7"/>
      <c r="U80" s="7"/>
      <c r="V80" s="7"/>
      <c r="W80" s="7"/>
      <c r="X80" s="7"/>
      <c r="Y80" s="7"/>
      <c r="Z80" s="7"/>
      <c r="AA80" s="7"/>
      <c r="AB80" s="7"/>
    </row>
    <row r="81" spans="1:15" ht="15.75" customHeight="1" x14ac:dyDescent="0.3">
      <c r="A81" s="436" t="s">
        <v>173</v>
      </c>
      <c r="B81" s="425"/>
      <c r="C81" s="425"/>
      <c r="D81" s="425"/>
      <c r="E81" s="425"/>
      <c r="F81" s="425"/>
      <c r="G81" s="425"/>
      <c r="H81" s="425"/>
      <c r="I81" s="425"/>
      <c r="J81" s="425"/>
      <c r="K81" s="425"/>
      <c r="L81" s="425"/>
      <c r="M81" s="425"/>
      <c r="N81" s="425"/>
    </row>
    <row r="82" spans="1:15" ht="15.75" customHeight="1" x14ac:dyDescent="0.3">
      <c r="A82" s="436"/>
      <c r="B82" s="425"/>
      <c r="C82" s="426" t="s">
        <v>174</v>
      </c>
      <c r="D82" s="426"/>
      <c r="E82" s="426"/>
      <c r="F82" s="426"/>
      <c r="G82" s="426"/>
      <c r="H82" s="426"/>
      <c r="I82" s="426"/>
      <c r="J82" s="426"/>
      <c r="K82" s="426"/>
      <c r="L82" s="426"/>
      <c r="M82" s="426"/>
      <c r="N82" s="426"/>
    </row>
    <row r="83" spans="1:15" ht="15.75" customHeight="1" x14ac:dyDescent="0.3">
      <c r="A83" s="426" t="s">
        <v>175</v>
      </c>
      <c r="B83" s="425"/>
      <c r="C83" s="425" t="s">
        <v>18</v>
      </c>
      <c r="D83" s="425"/>
      <c r="E83" s="425"/>
      <c r="F83" s="425"/>
      <c r="G83" s="425"/>
      <c r="H83" s="425"/>
      <c r="I83" s="425"/>
      <c r="J83" s="425"/>
      <c r="K83" s="425"/>
      <c r="L83" s="425"/>
      <c r="M83" s="425"/>
      <c r="N83" s="425"/>
    </row>
    <row r="84" spans="1:15" ht="15.75" customHeight="1" x14ac:dyDescent="0.3">
      <c r="A84" s="426"/>
      <c r="B84" s="425"/>
      <c r="C84" s="426" t="s">
        <v>176</v>
      </c>
      <c r="D84" s="426"/>
      <c r="E84" s="426"/>
      <c r="F84" s="426"/>
      <c r="G84" s="426"/>
      <c r="H84" s="426"/>
      <c r="I84" s="426"/>
      <c r="J84" s="426"/>
      <c r="K84" s="426"/>
      <c r="L84" s="426"/>
      <c r="M84" s="426"/>
      <c r="N84" s="426"/>
    </row>
    <row r="85" spans="1:15" ht="110.4" customHeight="1" x14ac:dyDescent="0.3">
      <c r="A85" s="71" t="s">
        <v>177</v>
      </c>
      <c r="B85" s="432" t="s">
        <v>178</v>
      </c>
      <c r="C85" s="440"/>
      <c r="D85" s="71" t="s">
        <v>685</v>
      </c>
      <c r="E85" s="89"/>
      <c r="F85" s="105" t="s">
        <v>323</v>
      </c>
      <c r="G85" s="90"/>
      <c r="H85" s="213" t="s">
        <v>713</v>
      </c>
      <c r="I85" s="265" t="s">
        <v>480</v>
      </c>
      <c r="J85" s="166">
        <f>K85+L85+M85+N85</f>
        <v>1056.7</v>
      </c>
      <c r="K85" s="166"/>
      <c r="L85" s="166">
        <v>149.80000000000001</v>
      </c>
      <c r="M85" s="166">
        <v>849</v>
      </c>
      <c r="N85" s="166">
        <v>57.9</v>
      </c>
    </row>
    <row r="86" spans="1:15" ht="134.4" customHeight="1" x14ac:dyDescent="0.3">
      <c r="A86" s="100" t="s">
        <v>179</v>
      </c>
      <c r="B86" s="423" t="s">
        <v>180</v>
      </c>
      <c r="C86" s="423"/>
      <c r="D86" s="100" t="s">
        <v>481</v>
      </c>
      <c r="E86" s="74"/>
      <c r="F86" s="100" t="s">
        <v>323</v>
      </c>
      <c r="G86" s="74"/>
      <c r="H86" s="264" t="s">
        <v>689</v>
      </c>
      <c r="I86" s="100" t="s">
        <v>480</v>
      </c>
      <c r="J86" s="166">
        <f>K86+L86+M86+N86</f>
        <v>20.6</v>
      </c>
      <c r="K86" s="166"/>
      <c r="L86" s="166"/>
      <c r="M86" s="166"/>
      <c r="N86" s="166">
        <v>20.6</v>
      </c>
      <c r="O86" s="6"/>
    </row>
    <row r="87" spans="1:15" ht="15" customHeight="1" x14ac:dyDescent="0.3">
      <c r="A87" s="426" t="s">
        <v>181</v>
      </c>
      <c r="B87" s="425"/>
      <c r="C87" s="425" t="s">
        <v>18</v>
      </c>
      <c r="D87" s="425"/>
      <c r="E87" s="425"/>
      <c r="F87" s="425"/>
      <c r="G87" s="425"/>
      <c r="H87" s="425"/>
      <c r="I87" s="425"/>
      <c r="J87" s="425"/>
      <c r="K87" s="425"/>
      <c r="L87" s="425"/>
      <c r="M87" s="425"/>
      <c r="N87" s="425"/>
    </row>
    <row r="88" spans="1:15" ht="15.75" customHeight="1" x14ac:dyDescent="0.3">
      <c r="A88" s="426"/>
      <c r="B88" s="425"/>
      <c r="C88" s="426" t="s">
        <v>182</v>
      </c>
      <c r="D88" s="426"/>
      <c r="E88" s="426"/>
      <c r="F88" s="426"/>
      <c r="G88" s="426"/>
      <c r="H88" s="426"/>
      <c r="I88" s="426"/>
      <c r="J88" s="426"/>
      <c r="K88" s="426"/>
      <c r="L88" s="426"/>
      <c r="M88" s="426"/>
      <c r="N88" s="426"/>
    </row>
    <row r="89" spans="1:15" ht="84" customHeight="1" x14ac:dyDescent="0.3">
      <c r="A89" s="100" t="s">
        <v>183</v>
      </c>
      <c r="B89" s="423" t="s">
        <v>184</v>
      </c>
      <c r="C89" s="423"/>
      <c r="D89" s="100" t="s">
        <v>482</v>
      </c>
      <c r="E89" s="74"/>
      <c r="F89" s="266" t="s">
        <v>323</v>
      </c>
      <c r="G89" s="74"/>
      <c r="H89" s="264" t="s">
        <v>714</v>
      </c>
      <c r="I89" s="266" t="s">
        <v>483</v>
      </c>
      <c r="J89" s="166">
        <f>K89+L89+M89+N89</f>
        <v>332.9</v>
      </c>
      <c r="K89" s="166">
        <v>16.399999999999999</v>
      </c>
      <c r="L89" s="166">
        <v>316.5</v>
      </c>
      <c r="M89" s="207"/>
      <c r="N89" s="207"/>
    </row>
    <row r="90" spans="1:15" ht="94.2" customHeight="1" x14ac:dyDescent="0.3">
      <c r="A90" s="100" t="s">
        <v>185</v>
      </c>
      <c r="B90" s="423" t="s">
        <v>186</v>
      </c>
      <c r="C90" s="423"/>
      <c r="D90" s="100" t="s">
        <v>484</v>
      </c>
      <c r="E90" s="74"/>
      <c r="F90" s="266" t="s">
        <v>323</v>
      </c>
      <c r="G90" s="266"/>
      <c r="H90" s="264" t="s">
        <v>715</v>
      </c>
      <c r="I90" s="266" t="s">
        <v>485</v>
      </c>
      <c r="J90" s="166">
        <f>K90+L90+M90+N90</f>
        <v>0</v>
      </c>
      <c r="K90" s="166"/>
      <c r="L90" s="166"/>
      <c r="M90" s="166"/>
      <c r="N90" s="108"/>
    </row>
    <row r="91" spans="1:15" ht="46.2" customHeight="1" x14ac:dyDescent="0.3">
      <c r="A91" s="100" t="s">
        <v>187</v>
      </c>
      <c r="B91" s="423" t="s">
        <v>486</v>
      </c>
      <c r="C91" s="423"/>
      <c r="D91" s="100" t="s">
        <v>188</v>
      </c>
      <c r="E91" s="74"/>
      <c r="F91" s="202" t="s">
        <v>323</v>
      </c>
      <c r="G91" s="202"/>
      <c r="H91" s="199" t="s">
        <v>662</v>
      </c>
      <c r="I91" s="202" t="s">
        <v>487</v>
      </c>
      <c r="J91" s="166">
        <f t="shared" ref="J91:J92" si="3">K91+L91+M91+N91</f>
        <v>0</v>
      </c>
      <c r="K91" s="167"/>
      <c r="L91" s="167"/>
      <c r="M91" s="75"/>
      <c r="N91" s="75"/>
    </row>
    <row r="92" spans="1:15" ht="62.4" customHeight="1" x14ac:dyDescent="0.3">
      <c r="A92" s="100" t="s">
        <v>189</v>
      </c>
      <c r="B92" s="423" t="s">
        <v>488</v>
      </c>
      <c r="C92" s="423"/>
      <c r="D92" s="100" t="s">
        <v>190</v>
      </c>
      <c r="E92" s="74"/>
      <c r="F92" s="266" t="s">
        <v>323</v>
      </c>
      <c r="G92" s="266"/>
      <c r="H92" s="264" t="s">
        <v>686</v>
      </c>
      <c r="I92" s="266" t="s">
        <v>489</v>
      </c>
      <c r="J92" s="166">
        <f t="shared" si="3"/>
        <v>6.8</v>
      </c>
      <c r="K92" s="166">
        <v>6.8</v>
      </c>
      <c r="L92" s="166"/>
      <c r="M92" s="82"/>
      <c r="N92" s="78"/>
    </row>
    <row r="93" spans="1:15" ht="15" customHeight="1" x14ac:dyDescent="0.3">
      <c r="A93" s="426" t="s">
        <v>191</v>
      </c>
      <c r="B93" s="425"/>
      <c r="C93" s="425" t="s">
        <v>18</v>
      </c>
      <c r="D93" s="425"/>
      <c r="E93" s="425"/>
      <c r="F93" s="425"/>
      <c r="G93" s="425"/>
      <c r="H93" s="425"/>
      <c r="I93" s="425"/>
      <c r="J93" s="425"/>
      <c r="K93" s="425"/>
      <c r="L93" s="425"/>
      <c r="M93" s="425"/>
      <c r="N93" s="425"/>
    </row>
    <row r="94" spans="1:15" ht="15.75" customHeight="1" x14ac:dyDescent="0.3">
      <c r="A94" s="426"/>
      <c r="B94" s="425"/>
      <c r="C94" s="426" t="s">
        <v>192</v>
      </c>
      <c r="D94" s="426"/>
      <c r="E94" s="426"/>
      <c r="F94" s="426"/>
      <c r="G94" s="426"/>
      <c r="H94" s="426"/>
      <c r="I94" s="426"/>
      <c r="J94" s="426"/>
      <c r="K94" s="426"/>
      <c r="L94" s="426"/>
      <c r="M94" s="426"/>
      <c r="N94" s="426"/>
    </row>
    <row r="95" spans="1:15" ht="133.19999999999999" customHeight="1" x14ac:dyDescent="0.3">
      <c r="A95" s="100" t="s">
        <v>193</v>
      </c>
      <c r="B95" s="423" t="s">
        <v>194</v>
      </c>
      <c r="C95" s="423"/>
      <c r="D95" s="100" t="s">
        <v>195</v>
      </c>
      <c r="E95" s="74"/>
      <c r="F95" s="202" t="s">
        <v>323</v>
      </c>
      <c r="G95" s="202"/>
      <c r="H95" s="199" t="s">
        <v>589</v>
      </c>
      <c r="I95" s="202" t="s">
        <v>490</v>
      </c>
      <c r="J95" s="166">
        <f>L95+M95+N95+K95</f>
        <v>10</v>
      </c>
      <c r="K95" s="212">
        <v>10</v>
      </c>
      <c r="L95" s="166"/>
      <c r="M95" s="138"/>
      <c r="N95" s="137"/>
    </row>
    <row r="96" spans="1:15" ht="101.4" customHeight="1" x14ac:dyDescent="0.3">
      <c r="A96" s="100" t="s">
        <v>196</v>
      </c>
      <c r="B96" s="428" t="s">
        <v>492</v>
      </c>
      <c r="C96" s="429"/>
      <c r="D96" s="100" t="s">
        <v>491</v>
      </c>
      <c r="E96" s="74"/>
      <c r="F96" s="100" t="s">
        <v>323</v>
      </c>
      <c r="G96" s="74"/>
      <c r="H96" s="293" t="s">
        <v>725</v>
      </c>
      <c r="I96" s="100" t="s">
        <v>493</v>
      </c>
      <c r="J96" s="75"/>
      <c r="K96" s="75"/>
      <c r="L96" s="75"/>
      <c r="M96" s="75"/>
      <c r="N96" s="75"/>
    </row>
    <row r="97" spans="1:15" ht="15" customHeight="1" x14ac:dyDescent="0.3">
      <c r="A97" s="426" t="s">
        <v>197</v>
      </c>
      <c r="B97" s="425"/>
      <c r="C97" s="425" t="s">
        <v>18</v>
      </c>
      <c r="D97" s="425"/>
      <c r="E97" s="425"/>
      <c r="F97" s="425"/>
      <c r="G97" s="425"/>
      <c r="H97" s="425"/>
      <c r="I97" s="425"/>
      <c r="J97" s="425"/>
      <c r="K97" s="425"/>
      <c r="L97" s="425"/>
      <c r="M97" s="425"/>
      <c r="N97" s="425"/>
    </row>
    <row r="98" spans="1:15" ht="15.75" customHeight="1" x14ac:dyDescent="0.3">
      <c r="A98" s="426"/>
      <c r="B98" s="425"/>
      <c r="C98" s="426" t="s">
        <v>198</v>
      </c>
      <c r="D98" s="426"/>
      <c r="E98" s="426"/>
      <c r="F98" s="426"/>
      <c r="G98" s="426"/>
      <c r="H98" s="426"/>
      <c r="I98" s="426"/>
      <c r="J98" s="426"/>
      <c r="K98" s="426"/>
      <c r="L98" s="426"/>
      <c r="M98" s="426"/>
      <c r="N98" s="426"/>
    </row>
    <row r="99" spans="1:15" ht="59.4" customHeight="1" x14ac:dyDescent="0.3">
      <c r="A99" s="100" t="s">
        <v>199</v>
      </c>
      <c r="B99" s="423" t="s">
        <v>200</v>
      </c>
      <c r="C99" s="427"/>
      <c r="D99" s="106" t="s">
        <v>201</v>
      </c>
      <c r="E99" s="106"/>
      <c r="F99" s="106" t="s">
        <v>323</v>
      </c>
      <c r="G99" s="106"/>
      <c r="H99" s="139" t="s">
        <v>590</v>
      </c>
      <c r="I99" s="139" t="s">
        <v>494</v>
      </c>
      <c r="J99" s="215">
        <f>K99+L99+M99+N99</f>
        <v>45</v>
      </c>
      <c r="K99" s="215">
        <v>45</v>
      </c>
      <c r="L99" s="216"/>
      <c r="M99" s="217"/>
      <c r="N99" s="140"/>
    </row>
    <row r="100" spans="1:15" ht="109.8" customHeight="1" x14ac:dyDescent="0.3">
      <c r="A100" s="100" t="s">
        <v>202</v>
      </c>
      <c r="B100" s="424" t="s">
        <v>203</v>
      </c>
      <c r="C100" s="424"/>
      <c r="D100" s="103" t="s">
        <v>204</v>
      </c>
      <c r="E100" s="199"/>
      <c r="F100" s="199" t="s">
        <v>323</v>
      </c>
      <c r="G100" s="199"/>
      <c r="H100" s="107" t="s">
        <v>591</v>
      </c>
      <c r="I100" s="107" t="s">
        <v>494</v>
      </c>
      <c r="J100" s="215">
        <f>K100+L100+M100+N100</f>
        <v>327.10000000000002</v>
      </c>
      <c r="K100" s="215">
        <v>131.19999999999999</v>
      </c>
      <c r="L100" s="218">
        <v>195.9</v>
      </c>
      <c r="M100" s="218"/>
      <c r="N100" s="141"/>
      <c r="O100" s="2"/>
    </row>
    <row r="101" spans="1:15" ht="130.80000000000001" customHeight="1" x14ac:dyDescent="0.3">
      <c r="A101" s="100" t="s">
        <v>205</v>
      </c>
      <c r="B101" s="423" t="s">
        <v>206</v>
      </c>
      <c r="C101" s="423"/>
      <c r="D101" s="100" t="s">
        <v>207</v>
      </c>
      <c r="E101" s="100"/>
      <c r="F101" s="202" t="s">
        <v>323</v>
      </c>
      <c r="G101" s="202"/>
      <c r="H101" s="199" t="s">
        <v>339</v>
      </c>
      <c r="I101" s="100" t="s">
        <v>495</v>
      </c>
      <c r="J101" s="75"/>
      <c r="K101" s="75"/>
      <c r="L101" s="75"/>
      <c r="M101" s="75"/>
      <c r="N101" s="75"/>
      <c r="O101" s="7"/>
    </row>
    <row r="102" spans="1:15" ht="59.4" customHeight="1" x14ac:dyDescent="0.3">
      <c r="A102" s="100" t="s">
        <v>208</v>
      </c>
      <c r="B102" s="423" t="s">
        <v>209</v>
      </c>
      <c r="C102" s="423"/>
      <c r="D102" s="100" t="s">
        <v>496</v>
      </c>
      <c r="E102" s="100"/>
      <c r="F102" s="100" t="s">
        <v>323</v>
      </c>
      <c r="G102" s="74"/>
      <c r="H102" s="149" t="s">
        <v>349</v>
      </c>
      <c r="I102" s="100" t="s">
        <v>30</v>
      </c>
      <c r="J102" s="157">
        <f>K102+L102+M102+N102</f>
        <v>3</v>
      </c>
      <c r="K102" s="157"/>
      <c r="L102" s="157">
        <v>3</v>
      </c>
      <c r="M102" s="157"/>
      <c r="N102" s="157"/>
      <c r="O102" s="7"/>
    </row>
    <row r="103" spans="1:15" ht="40.200000000000003" customHeight="1" x14ac:dyDescent="0.3">
      <c r="A103" s="100" t="s">
        <v>210</v>
      </c>
      <c r="B103" s="423" t="s">
        <v>497</v>
      </c>
      <c r="C103" s="423"/>
      <c r="D103" s="100" t="s">
        <v>498</v>
      </c>
      <c r="E103" s="100"/>
      <c r="F103" s="100" t="s">
        <v>323</v>
      </c>
      <c r="G103" s="74"/>
      <c r="H103" s="158" t="s">
        <v>627</v>
      </c>
      <c r="I103" s="100" t="s">
        <v>211</v>
      </c>
      <c r="J103" s="157">
        <f t="shared" ref="J103:J105" si="4">K103+L103+M103+N103</f>
        <v>1</v>
      </c>
      <c r="K103" s="157">
        <v>1</v>
      </c>
      <c r="L103" s="91"/>
      <c r="M103" s="91"/>
      <c r="N103" s="91"/>
    </row>
    <row r="104" spans="1:15" ht="58.8" customHeight="1" x14ac:dyDescent="0.3">
      <c r="A104" s="30" t="s">
        <v>212</v>
      </c>
      <c r="B104" s="449" t="s">
        <v>213</v>
      </c>
      <c r="C104" s="449"/>
      <c r="D104" s="30" t="s">
        <v>214</v>
      </c>
      <c r="E104" s="80"/>
      <c r="F104" s="80"/>
      <c r="G104" s="80"/>
      <c r="H104" s="148" t="s">
        <v>626</v>
      </c>
      <c r="I104" s="30" t="s">
        <v>30</v>
      </c>
      <c r="J104" s="159">
        <f>K104+L104+M104+N104</f>
        <v>0</v>
      </c>
      <c r="K104" s="87"/>
      <c r="L104" s="87"/>
      <c r="M104" s="87"/>
      <c r="N104" s="87"/>
    </row>
    <row r="105" spans="1:15" ht="57" customHeight="1" x14ac:dyDescent="0.3">
      <c r="A105" s="30" t="s">
        <v>215</v>
      </c>
      <c r="B105" s="449" t="s">
        <v>216</v>
      </c>
      <c r="C105" s="449"/>
      <c r="D105" s="30" t="s">
        <v>217</v>
      </c>
      <c r="E105" s="80"/>
      <c r="F105" s="80"/>
      <c r="G105" s="80"/>
      <c r="H105" s="165" t="s">
        <v>628</v>
      </c>
      <c r="I105" s="30" t="s">
        <v>499</v>
      </c>
      <c r="J105" s="159">
        <f t="shared" si="4"/>
        <v>0</v>
      </c>
      <c r="K105" s="87"/>
      <c r="L105" s="87"/>
      <c r="M105" s="87"/>
      <c r="N105" s="87"/>
    </row>
    <row r="106" spans="1:15" ht="15" customHeight="1" x14ac:dyDescent="0.3">
      <c r="A106" s="436" t="s">
        <v>218</v>
      </c>
      <c r="B106" s="425"/>
      <c r="C106" s="425" t="s">
        <v>15</v>
      </c>
      <c r="D106" s="425"/>
      <c r="E106" s="425"/>
      <c r="F106" s="425"/>
      <c r="G106" s="425"/>
      <c r="H106" s="425"/>
      <c r="I106" s="425"/>
      <c r="J106" s="425"/>
      <c r="K106" s="425"/>
      <c r="L106" s="425"/>
      <c r="M106" s="425"/>
      <c r="N106" s="425"/>
    </row>
    <row r="107" spans="1:15" ht="15.75" customHeight="1" x14ac:dyDescent="0.3">
      <c r="A107" s="436"/>
      <c r="B107" s="425"/>
      <c r="C107" s="426" t="s">
        <v>219</v>
      </c>
      <c r="D107" s="426"/>
      <c r="E107" s="426"/>
      <c r="F107" s="426"/>
      <c r="G107" s="426"/>
      <c r="H107" s="426"/>
      <c r="I107" s="426"/>
      <c r="J107" s="426"/>
      <c r="K107" s="426"/>
      <c r="L107" s="426"/>
      <c r="M107" s="426"/>
      <c r="N107" s="426"/>
    </row>
    <row r="108" spans="1:15" ht="15" customHeight="1" x14ac:dyDescent="0.3">
      <c r="A108" s="426" t="s">
        <v>220</v>
      </c>
      <c r="B108" s="425"/>
      <c r="C108" s="425" t="s">
        <v>18</v>
      </c>
      <c r="D108" s="425"/>
      <c r="E108" s="425"/>
      <c r="F108" s="425"/>
      <c r="G108" s="425"/>
      <c r="H108" s="425"/>
      <c r="I108" s="425"/>
      <c r="J108" s="425"/>
      <c r="K108" s="425"/>
      <c r="L108" s="425"/>
      <c r="M108" s="425"/>
      <c r="N108" s="425"/>
    </row>
    <row r="109" spans="1:15" ht="15.75" customHeight="1" x14ac:dyDescent="0.3">
      <c r="A109" s="426"/>
      <c r="B109" s="425"/>
      <c r="C109" s="426" t="s">
        <v>221</v>
      </c>
      <c r="D109" s="426"/>
      <c r="E109" s="426"/>
      <c r="F109" s="426"/>
      <c r="G109" s="426"/>
      <c r="H109" s="426"/>
      <c r="I109" s="426"/>
      <c r="J109" s="426"/>
      <c r="K109" s="426"/>
      <c r="L109" s="426"/>
      <c r="M109" s="426"/>
      <c r="N109" s="426"/>
    </row>
    <row r="110" spans="1:15" ht="122.4" customHeight="1" x14ac:dyDescent="0.3">
      <c r="A110" s="100" t="s">
        <v>222</v>
      </c>
      <c r="B110" s="423" t="s">
        <v>223</v>
      </c>
      <c r="C110" s="423"/>
      <c r="D110" s="100" t="s">
        <v>224</v>
      </c>
      <c r="E110" s="74"/>
      <c r="F110" s="286" t="s">
        <v>323</v>
      </c>
      <c r="G110" s="266"/>
      <c r="H110" s="264" t="s">
        <v>716</v>
      </c>
      <c r="I110" s="100" t="s">
        <v>500</v>
      </c>
      <c r="J110" s="108">
        <f>K110+L110+M110+N110</f>
        <v>4</v>
      </c>
      <c r="K110" s="108">
        <v>4</v>
      </c>
      <c r="L110" s="108"/>
      <c r="M110" s="108"/>
      <c r="N110" s="108"/>
      <c r="O110" s="6"/>
    </row>
    <row r="111" spans="1:15" ht="96" customHeight="1" x14ac:dyDescent="0.3">
      <c r="A111" s="100" t="s">
        <v>225</v>
      </c>
      <c r="B111" s="423" t="s">
        <v>226</v>
      </c>
      <c r="C111" s="423"/>
      <c r="D111" s="100" t="s">
        <v>227</v>
      </c>
      <c r="E111" s="100"/>
      <c r="F111" s="100" t="s">
        <v>323</v>
      </c>
      <c r="G111" s="100"/>
      <c r="H111" s="103" t="s">
        <v>331</v>
      </c>
      <c r="I111" s="100" t="s">
        <v>501</v>
      </c>
      <c r="J111" s="75"/>
      <c r="K111" s="75"/>
      <c r="L111" s="75"/>
      <c r="M111" s="75"/>
      <c r="N111" s="75"/>
    </row>
    <row r="112" spans="1:15" ht="48.6" customHeight="1" x14ac:dyDescent="0.3">
      <c r="A112" s="100" t="s">
        <v>228</v>
      </c>
      <c r="B112" s="423" t="s">
        <v>229</v>
      </c>
      <c r="C112" s="423"/>
      <c r="D112" s="100" t="s">
        <v>230</v>
      </c>
      <c r="E112" s="74"/>
      <c r="F112" s="202" t="s">
        <v>323</v>
      </c>
      <c r="G112" s="202"/>
      <c r="H112" s="158" t="s">
        <v>592</v>
      </c>
      <c r="I112" s="202" t="s">
        <v>502</v>
      </c>
      <c r="J112" s="108">
        <f>K112+L112+M112</f>
        <v>1</v>
      </c>
      <c r="K112" s="108">
        <v>1</v>
      </c>
      <c r="L112" s="108"/>
      <c r="M112" s="167"/>
      <c r="N112" s="75"/>
    </row>
    <row r="113" spans="1:16" ht="15" customHeight="1" x14ac:dyDescent="0.3">
      <c r="A113" s="426" t="s">
        <v>231</v>
      </c>
      <c r="B113" s="425"/>
      <c r="C113" s="425" t="s">
        <v>18</v>
      </c>
      <c r="D113" s="425"/>
      <c r="E113" s="425"/>
      <c r="F113" s="425"/>
      <c r="G113" s="425"/>
      <c r="H113" s="425"/>
      <c r="I113" s="425"/>
      <c r="J113" s="425"/>
      <c r="K113" s="425"/>
      <c r="L113" s="425"/>
      <c r="M113" s="425"/>
      <c r="N113" s="425"/>
    </row>
    <row r="114" spans="1:16" ht="15.75" customHeight="1" x14ac:dyDescent="0.3">
      <c r="A114" s="426"/>
      <c r="B114" s="425"/>
      <c r="C114" s="426" t="s">
        <v>232</v>
      </c>
      <c r="D114" s="426"/>
      <c r="E114" s="426"/>
      <c r="F114" s="426"/>
      <c r="G114" s="426"/>
      <c r="H114" s="426"/>
      <c r="I114" s="426"/>
      <c r="J114" s="426"/>
      <c r="K114" s="426"/>
      <c r="L114" s="426"/>
      <c r="M114" s="426"/>
      <c r="N114" s="426"/>
    </row>
    <row r="115" spans="1:16" ht="82.2" customHeight="1" x14ac:dyDescent="0.3">
      <c r="A115" s="100" t="s">
        <v>233</v>
      </c>
      <c r="B115" s="423" t="s">
        <v>503</v>
      </c>
      <c r="C115" s="423"/>
      <c r="D115" s="100" t="s">
        <v>504</v>
      </c>
      <c r="E115" s="93"/>
      <c r="F115" s="100" t="s">
        <v>323</v>
      </c>
      <c r="G115" s="93"/>
      <c r="H115" s="195" t="s">
        <v>593</v>
      </c>
      <c r="I115" s="109" t="s">
        <v>505</v>
      </c>
      <c r="J115" s="108">
        <f>K115+L115+M115</f>
        <v>4</v>
      </c>
      <c r="K115" s="108">
        <v>4</v>
      </c>
      <c r="L115" s="75"/>
      <c r="M115" s="75"/>
      <c r="N115" s="136"/>
    </row>
    <row r="116" spans="1:16" ht="118.2" customHeight="1" x14ac:dyDescent="0.3">
      <c r="A116" s="100" t="s">
        <v>234</v>
      </c>
      <c r="B116" s="423" t="s">
        <v>506</v>
      </c>
      <c r="C116" s="423"/>
      <c r="D116" s="100" t="s">
        <v>507</v>
      </c>
      <c r="E116" s="106"/>
      <c r="F116" s="106" t="s">
        <v>323</v>
      </c>
      <c r="G116" s="92"/>
      <c r="H116" s="107" t="s">
        <v>595</v>
      </c>
      <c r="I116" s="100" t="s">
        <v>505</v>
      </c>
      <c r="J116" s="108">
        <f t="shared" ref="J116:J119" si="5">K116+L116+M116</f>
        <v>0</v>
      </c>
      <c r="K116" s="108"/>
      <c r="L116" s="78"/>
      <c r="M116" s="75"/>
      <c r="N116" s="75"/>
    </row>
    <row r="117" spans="1:16" ht="122.4" customHeight="1" x14ac:dyDescent="0.3">
      <c r="A117" s="100" t="s">
        <v>235</v>
      </c>
      <c r="B117" s="423" t="s">
        <v>237</v>
      </c>
      <c r="C117" s="423"/>
      <c r="D117" s="100" t="s">
        <v>238</v>
      </c>
      <c r="E117" s="100">
        <v>6</v>
      </c>
      <c r="F117" s="196">
        <v>5</v>
      </c>
      <c r="G117" s="74"/>
      <c r="H117" s="195" t="s">
        <v>642</v>
      </c>
      <c r="I117" s="100" t="s">
        <v>505</v>
      </c>
      <c r="J117" s="108">
        <f t="shared" si="5"/>
        <v>50</v>
      </c>
      <c r="K117" s="108">
        <v>50</v>
      </c>
      <c r="L117" s="78"/>
      <c r="M117" s="75"/>
      <c r="N117" s="75"/>
    </row>
    <row r="118" spans="1:16" ht="60.6" customHeight="1" x14ac:dyDescent="0.3">
      <c r="A118" s="100" t="s">
        <v>236</v>
      </c>
      <c r="B118" s="423" t="s">
        <v>508</v>
      </c>
      <c r="C118" s="423"/>
      <c r="D118" s="100" t="s">
        <v>509</v>
      </c>
      <c r="E118" s="100">
        <v>1</v>
      </c>
      <c r="F118" s="102">
        <v>1</v>
      </c>
      <c r="G118" s="74"/>
      <c r="H118" s="195" t="s">
        <v>594</v>
      </c>
      <c r="I118" s="100" t="s">
        <v>505</v>
      </c>
      <c r="J118" s="108">
        <f t="shared" si="5"/>
        <v>0</v>
      </c>
      <c r="K118" s="167"/>
      <c r="L118" s="75"/>
      <c r="M118" s="75"/>
      <c r="N118" s="75"/>
    </row>
    <row r="119" spans="1:16" ht="97.8" customHeight="1" x14ac:dyDescent="0.3">
      <c r="A119" s="100" t="s">
        <v>239</v>
      </c>
      <c r="B119" s="423" t="s">
        <v>240</v>
      </c>
      <c r="C119" s="423"/>
      <c r="D119" s="100" t="s">
        <v>241</v>
      </c>
      <c r="E119" s="74"/>
      <c r="F119" s="251" t="s">
        <v>323</v>
      </c>
      <c r="G119" s="251"/>
      <c r="H119" s="250" t="s">
        <v>680</v>
      </c>
      <c r="I119" s="100" t="s">
        <v>510</v>
      </c>
      <c r="J119" s="108">
        <f t="shared" si="5"/>
        <v>28.9</v>
      </c>
      <c r="K119" s="167">
        <v>28.9</v>
      </c>
      <c r="L119" s="167"/>
      <c r="M119" s="167"/>
      <c r="N119" s="167"/>
    </row>
    <row r="120" spans="1:16" ht="15" customHeight="1" x14ac:dyDescent="0.3">
      <c r="A120" s="426" t="s">
        <v>242</v>
      </c>
      <c r="B120" s="443"/>
      <c r="C120" s="445" t="s">
        <v>18</v>
      </c>
      <c r="D120" s="445"/>
      <c r="E120" s="445"/>
      <c r="F120" s="445"/>
      <c r="G120" s="445"/>
      <c r="H120" s="445"/>
      <c r="I120" s="445"/>
      <c r="J120" s="445"/>
      <c r="K120" s="445"/>
      <c r="L120" s="445"/>
      <c r="M120" s="445"/>
      <c r="N120" s="446"/>
    </row>
    <row r="121" spans="1:16" ht="15.75" customHeight="1" x14ac:dyDescent="0.3">
      <c r="A121" s="426"/>
      <c r="B121" s="444"/>
      <c r="C121" s="447" t="s">
        <v>243</v>
      </c>
      <c r="D121" s="447"/>
      <c r="E121" s="447"/>
      <c r="F121" s="447"/>
      <c r="G121" s="447"/>
      <c r="H121" s="447"/>
      <c r="I121" s="447"/>
      <c r="J121" s="447"/>
      <c r="K121" s="447"/>
      <c r="L121" s="447"/>
      <c r="M121" s="447"/>
      <c r="N121" s="448"/>
    </row>
    <row r="122" spans="1:16" ht="98.4" customHeight="1" x14ac:dyDescent="0.3">
      <c r="A122" s="100" t="s">
        <v>244</v>
      </c>
      <c r="B122" s="423" t="s">
        <v>245</v>
      </c>
      <c r="C122" s="423"/>
      <c r="D122" s="100" t="s">
        <v>246</v>
      </c>
      <c r="E122" s="74"/>
      <c r="F122" s="102" t="s">
        <v>323</v>
      </c>
      <c r="G122" s="202" t="s">
        <v>323</v>
      </c>
      <c r="H122" s="199" t="s">
        <v>596</v>
      </c>
      <c r="I122" s="202" t="s">
        <v>511</v>
      </c>
      <c r="J122" s="108">
        <f t="shared" ref="J122:J124" si="6">K122+L122+M122</f>
        <v>7</v>
      </c>
      <c r="K122" s="108">
        <v>7</v>
      </c>
      <c r="L122" s="108"/>
      <c r="M122" s="167"/>
      <c r="N122" s="136"/>
    </row>
    <row r="123" spans="1:16" ht="34.799999999999997" customHeight="1" x14ac:dyDescent="0.3">
      <c r="A123" s="104" t="s">
        <v>247</v>
      </c>
      <c r="B123" s="442" t="s">
        <v>248</v>
      </c>
      <c r="C123" s="442"/>
      <c r="D123" s="104" t="s">
        <v>249</v>
      </c>
      <c r="E123" s="84"/>
      <c r="F123" s="28"/>
      <c r="G123" s="104"/>
      <c r="H123" s="209" t="s">
        <v>684</v>
      </c>
      <c r="I123" s="104" t="s">
        <v>30</v>
      </c>
      <c r="J123" s="270">
        <f>K123+L123+M123+N123</f>
        <v>3.1</v>
      </c>
      <c r="K123" s="270">
        <v>3.1</v>
      </c>
      <c r="L123" s="270"/>
      <c r="M123" s="270"/>
      <c r="N123" s="270"/>
      <c r="O123" s="271"/>
      <c r="P123" s="271"/>
    </row>
    <row r="124" spans="1:16" ht="111" customHeight="1" x14ac:dyDescent="0.3">
      <c r="A124" s="71" t="s">
        <v>250</v>
      </c>
      <c r="B124" s="441" t="s">
        <v>512</v>
      </c>
      <c r="C124" s="441"/>
      <c r="D124" s="71" t="s">
        <v>513</v>
      </c>
      <c r="E124" s="89"/>
      <c r="F124" s="200" t="s">
        <v>323</v>
      </c>
      <c r="G124" s="200"/>
      <c r="H124" s="213" t="s">
        <v>661</v>
      </c>
      <c r="I124" s="200" t="s">
        <v>514</v>
      </c>
      <c r="J124" s="166">
        <f t="shared" si="6"/>
        <v>320.39999999999998</v>
      </c>
      <c r="K124" s="214">
        <v>17.399999999999999</v>
      </c>
      <c r="L124" s="214">
        <v>303</v>
      </c>
      <c r="M124" s="214"/>
      <c r="N124" s="142"/>
    </row>
    <row r="125" spans="1:16" ht="15" customHeight="1" x14ac:dyDescent="0.3">
      <c r="A125" s="94"/>
      <c r="B125" s="95"/>
      <c r="C125" s="95"/>
      <c r="D125" s="95"/>
      <c r="E125" s="95"/>
      <c r="F125" s="95"/>
      <c r="G125" s="95"/>
      <c r="H125" s="95"/>
      <c r="I125" s="239" t="s">
        <v>332</v>
      </c>
      <c r="J125" s="294">
        <f>J9+J10+J11+J12+J13+J14+J15+J16+J17+J18+J21+J22+J23+J24+J29+J30+J31+J32+J33+J34+J39+J40+J41+J42+J45+J46+J47+J48+J51+J52+J53+J54+J57+J58+J59+J62+J63+J64+J65+J66+J67+J68+J69+J74+J75+J76+J77+J78+J79+J80+J85+J86+J89+J90+J91+J92+J95+J96+J99+J100+J101+J102+J103+J104+J105+J110+J111+J112+J115+J116+J117+J118+J119+J122+J123+J124</f>
        <v>7274.0099999999993</v>
      </c>
      <c r="K125" s="294">
        <f t="shared" ref="K125:N125" si="7">K9+K10+K11+K12+K13+K14+K15+K16+K17+K18+K21+K22+K23+K24+K29+K30+K31+K32+K33+K34+K39+K40+K41+K42+K45+K46+K47+K48+K51+K52+K53+K54+K57+K58+K59+K62+K63+K64+K65+K66+K67+K68+K69+K74+K75+K76+K77+K78+K79+K80+K85+K86+K89+K90+K91+K92+K95+K96+K99+K100+K101+K102+K103+K104+K105+K110+K111+K112+K115+K116+K117+K118+K119+K122+K123+K124</f>
        <v>3662.1000000000008</v>
      </c>
      <c r="L125" s="294">
        <f t="shared" si="7"/>
        <v>1414.88</v>
      </c>
      <c r="M125" s="294">
        <f t="shared" si="7"/>
        <v>889.4</v>
      </c>
      <c r="N125" s="294">
        <f t="shared" si="7"/>
        <v>1307.6300000000001</v>
      </c>
      <c r="O125" s="11"/>
    </row>
  </sheetData>
  <mergeCells count="167">
    <mergeCell ref="B24:C24"/>
    <mergeCell ref="B34:C34"/>
    <mergeCell ref="B33:C33"/>
    <mergeCell ref="B12:C12"/>
    <mergeCell ref="B13:C13"/>
    <mergeCell ref="B11:C11"/>
    <mergeCell ref="B9:C9"/>
    <mergeCell ref="B10:C10"/>
    <mergeCell ref="K3:N4"/>
    <mergeCell ref="B22:C22"/>
    <mergeCell ref="B23:C23"/>
    <mergeCell ref="B31:C31"/>
    <mergeCell ref="B32:C32"/>
    <mergeCell ref="B29:C29"/>
    <mergeCell ref="A2:A5"/>
    <mergeCell ref="B21:C21"/>
    <mergeCell ref="B8:N8"/>
    <mergeCell ref="H3:H5"/>
    <mergeCell ref="B2:C5"/>
    <mergeCell ref="G3:G5"/>
    <mergeCell ref="F3:F5"/>
    <mergeCell ref="E3:E5"/>
    <mergeCell ref="H2:N2"/>
    <mergeCell ref="F2:G2"/>
    <mergeCell ref="D2:D5"/>
    <mergeCell ref="B6:N6"/>
    <mergeCell ref="B7:N7"/>
    <mergeCell ref="J3:J5"/>
    <mergeCell ref="B17:C17"/>
    <mergeCell ref="B18:C18"/>
    <mergeCell ref="B16:C16"/>
    <mergeCell ref="A19:A20"/>
    <mergeCell ref="B19:B20"/>
    <mergeCell ref="C19:N19"/>
    <mergeCell ref="C20:N20"/>
    <mergeCell ref="B14:C14"/>
    <mergeCell ref="B15:C15"/>
    <mergeCell ref="A25:A26"/>
    <mergeCell ref="B25:B26"/>
    <mergeCell ref="C25:N25"/>
    <mergeCell ref="C26:N26"/>
    <mergeCell ref="A27:A28"/>
    <mergeCell ref="B27:B28"/>
    <mergeCell ref="C27:N27"/>
    <mergeCell ref="C28:N28"/>
    <mergeCell ref="B30:C30"/>
    <mergeCell ref="B39:C39"/>
    <mergeCell ref="A40:A41"/>
    <mergeCell ref="B40:C41"/>
    <mergeCell ref="I40:I41"/>
    <mergeCell ref="A35:A36"/>
    <mergeCell ref="B35:B36"/>
    <mergeCell ref="C35:N35"/>
    <mergeCell ref="C36:N36"/>
    <mergeCell ref="A37:A38"/>
    <mergeCell ref="B37:B38"/>
    <mergeCell ref="C37:N37"/>
    <mergeCell ref="C38:N38"/>
    <mergeCell ref="A49:A50"/>
    <mergeCell ref="B49:B50"/>
    <mergeCell ref="C49:N49"/>
    <mergeCell ref="C50:N50"/>
    <mergeCell ref="B47:C47"/>
    <mergeCell ref="B48:C48"/>
    <mergeCell ref="A43:A44"/>
    <mergeCell ref="B43:B44"/>
    <mergeCell ref="C43:N43"/>
    <mergeCell ref="C44:N44"/>
    <mergeCell ref="A55:A56"/>
    <mergeCell ref="B55:B56"/>
    <mergeCell ref="C55:N55"/>
    <mergeCell ref="C56:N56"/>
    <mergeCell ref="B57:C57"/>
    <mergeCell ref="B53:C53"/>
    <mergeCell ref="B54:C54"/>
    <mergeCell ref="B51:C51"/>
    <mergeCell ref="B52:C52"/>
    <mergeCell ref="C82:N82"/>
    <mergeCell ref="C81:N81"/>
    <mergeCell ref="A70:A71"/>
    <mergeCell ref="B70:B71"/>
    <mergeCell ref="A72:A73"/>
    <mergeCell ref="B72:B73"/>
    <mergeCell ref="C73:N73"/>
    <mergeCell ref="B59:C59"/>
    <mergeCell ref="A60:A61"/>
    <mergeCell ref="B60:B61"/>
    <mergeCell ref="C60:N60"/>
    <mergeCell ref="C61:N61"/>
    <mergeCell ref="C72:N72"/>
    <mergeCell ref="C71:N71"/>
    <mergeCell ref="C70:N70"/>
    <mergeCell ref="I62:I69"/>
    <mergeCell ref="B62:C69"/>
    <mergeCell ref="A108:A109"/>
    <mergeCell ref="B108:B109"/>
    <mergeCell ref="B104:C104"/>
    <mergeCell ref="B105:C105"/>
    <mergeCell ref="C109:N109"/>
    <mergeCell ref="C108:N108"/>
    <mergeCell ref="C107:N107"/>
    <mergeCell ref="C106:N106"/>
    <mergeCell ref="A93:A94"/>
    <mergeCell ref="B93:B94"/>
    <mergeCell ref="B95:C95"/>
    <mergeCell ref="B96:C96"/>
    <mergeCell ref="A106:A107"/>
    <mergeCell ref="A97:A98"/>
    <mergeCell ref="B117:C117"/>
    <mergeCell ref="B118:C118"/>
    <mergeCell ref="B115:C115"/>
    <mergeCell ref="B116:C116"/>
    <mergeCell ref="A113:A114"/>
    <mergeCell ref="B113:B114"/>
    <mergeCell ref="C113:N113"/>
    <mergeCell ref="C114:N114"/>
    <mergeCell ref="B124:C124"/>
    <mergeCell ref="B122:C122"/>
    <mergeCell ref="B123:C123"/>
    <mergeCell ref="B119:C119"/>
    <mergeCell ref="A120:A121"/>
    <mergeCell ref="B120:B121"/>
    <mergeCell ref="C120:N120"/>
    <mergeCell ref="C121:N121"/>
    <mergeCell ref="B86:C86"/>
    <mergeCell ref="B42:C42"/>
    <mergeCell ref="A45:A46"/>
    <mergeCell ref="I45:I46"/>
    <mergeCell ref="B45:C46"/>
    <mergeCell ref="B74:C74"/>
    <mergeCell ref="B58:C58"/>
    <mergeCell ref="A87:A88"/>
    <mergeCell ref="B87:B88"/>
    <mergeCell ref="C87:N87"/>
    <mergeCell ref="A81:A82"/>
    <mergeCell ref="B81:B82"/>
    <mergeCell ref="A83:A84"/>
    <mergeCell ref="B83:B84"/>
    <mergeCell ref="B79:C79"/>
    <mergeCell ref="B80:C80"/>
    <mergeCell ref="B77:C77"/>
    <mergeCell ref="A62:A69"/>
    <mergeCell ref="B78:C78"/>
    <mergeCell ref="B85:C85"/>
    <mergeCell ref="B75:C75"/>
    <mergeCell ref="B76:C76"/>
    <mergeCell ref="C84:N84"/>
    <mergeCell ref="C83:N83"/>
    <mergeCell ref="B112:C112"/>
    <mergeCell ref="B110:C110"/>
    <mergeCell ref="B111:C111"/>
    <mergeCell ref="B102:C102"/>
    <mergeCell ref="B103:C103"/>
    <mergeCell ref="B100:C100"/>
    <mergeCell ref="B101:C101"/>
    <mergeCell ref="B106:B107"/>
    <mergeCell ref="C88:N88"/>
    <mergeCell ref="B89:C89"/>
    <mergeCell ref="B90:C90"/>
    <mergeCell ref="B91:C91"/>
    <mergeCell ref="B97:B98"/>
    <mergeCell ref="C97:N97"/>
    <mergeCell ref="C98:N98"/>
    <mergeCell ref="C93:N93"/>
    <mergeCell ref="C94:N94"/>
    <mergeCell ref="B99:C99"/>
    <mergeCell ref="B92:C92"/>
  </mergeCells>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topLeftCell="A54" zoomScaleNormal="100" workbookViewId="0">
      <selection activeCell="J72" sqref="J72"/>
    </sheetView>
  </sheetViews>
  <sheetFormatPr defaultRowHeight="14.4" x14ac:dyDescent="0.3"/>
  <cols>
    <col min="1" max="1" width="7" style="3" customWidth="1"/>
    <col min="3" max="3" width="7.44140625" customWidth="1"/>
    <col min="4" max="4" width="19.88671875" customWidth="1"/>
    <col min="5" max="5" width="3.5546875" customWidth="1"/>
    <col min="6" max="6" width="4.109375" customWidth="1"/>
    <col min="7" max="7" width="3.88671875" customWidth="1"/>
    <col min="8" max="8" width="29.44140625" customWidth="1"/>
    <col min="9" max="9" width="13.109375" customWidth="1"/>
    <col min="10" max="10" width="6.109375" customWidth="1"/>
    <col min="11" max="11" width="5.5546875" customWidth="1"/>
    <col min="12" max="12" width="6" customWidth="1"/>
    <col min="13" max="13" width="6.109375" customWidth="1"/>
    <col min="14" max="14" width="5.88671875" customWidth="1"/>
  </cols>
  <sheetData>
    <row r="1" spans="1:15" ht="15" thickBot="1" x14ac:dyDescent="0.35"/>
    <row r="2" spans="1:15" ht="15" thickBot="1" x14ac:dyDescent="0.35">
      <c r="A2" s="459" t="s">
        <v>0</v>
      </c>
      <c r="B2" s="465" t="s">
        <v>1</v>
      </c>
      <c r="C2" s="466"/>
      <c r="D2" s="459" t="s">
        <v>2</v>
      </c>
      <c r="E2" s="27"/>
      <c r="F2" s="476"/>
      <c r="G2" s="476"/>
      <c r="H2" s="474" t="s">
        <v>357</v>
      </c>
      <c r="I2" s="474"/>
      <c r="J2" s="474"/>
      <c r="K2" s="474"/>
      <c r="L2" s="474"/>
      <c r="M2" s="474"/>
      <c r="N2" s="475"/>
    </row>
    <row r="3" spans="1:15" ht="30.75" customHeight="1" x14ac:dyDescent="0.3">
      <c r="A3" s="460"/>
      <c r="B3" s="467"/>
      <c r="C3" s="468"/>
      <c r="D3" s="460"/>
      <c r="E3" s="471" t="s">
        <v>320</v>
      </c>
      <c r="F3" s="471" t="s">
        <v>3</v>
      </c>
      <c r="G3" s="471" t="s">
        <v>4</v>
      </c>
      <c r="H3" s="459" t="s">
        <v>5</v>
      </c>
      <c r="I3" s="560" t="s">
        <v>6</v>
      </c>
      <c r="J3" s="562" t="s">
        <v>346</v>
      </c>
      <c r="K3" s="486" t="s">
        <v>345</v>
      </c>
      <c r="L3" s="487"/>
      <c r="M3" s="487"/>
      <c r="N3" s="488"/>
    </row>
    <row r="4" spans="1:15" ht="15" thickBot="1" x14ac:dyDescent="0.35">
      <c r="A4" s="460"/>
      <c r="B4" s="467"/>
      <c r="C4" s="468"/>
      <c r="D4" s="460"/>
      <c r="E4" s="472"/>
      <c r="F4" s="472"/>
      <c r="G4" s="472"/>
      <c r="H4" s="460"/>
      <c r="I4" s="561"/>
      <c r="J4" s="563"/>
      <c r="K4" s="489"/>
      <c r="L4" s="490"/>
      <c r="M4" s="490"/>
      <c r="N4" s="491"/>
    </row>
    <row r="5" spans="1:15" ht="75" customHeight="1" thickBot="1" x14ac:dyDescent="0.35">
      <c r="A5" s="556"/>
      <c r="B5" s="557"/>
      <c r="C5" s="558"/>
      <c r="D5" s="556"/>
      <c r="E5" s="559"/>
      <c r="F5" s="559"/>
      <c r="G5" s="559"/>
      <c r="H5" s="556"/>
      <c r="I5" s="561"/>
      <c r="J5" s="564"/>
      <c r="K5" s="279" t="s">
        <v>7</v>
      </c>
      <c r="L5" s="279" t="s">
        <v>8</v>
      </c>
      <c r="M5" s="279" t="s">
        <v>9</v>
      </c>
      <c r="N5" s="279" t="s">
        <v>10</v>
      </c>
    </row>
    <row r="6" spans="1:15" ht="15.75" customHeight="1" x14ac:dyDescent="0.3">
      <c r="A6" s="519" t="s">
        <v>251</v>
      </c>
      <c r="B6" s="522"/>
      <c r="C6" s="523"/>
      <c r="D6" s="552" t="s">
        <v>252</v>
      </c>
      <c r="E6" s="552"/>
      <c r="F6" s="552"/>
      <c r="G6" s="552"/>
      <c r="H6" s="552"/>
      <c r="I6" s="552"/>
      <c r="J6" s="552"/>
      <c r="K6" s="552"/>
      <c r="L6" s="552"/>
      <c r="M6" s="552"/>
      <c r="N6" s="553"/>
    </row>
    <row r="7" spans="1:15" ht="12" customHeight="1" thickBot="1" x14ac:dyDescent="0.35">
      <c r="A7" s="520"/>
      <c r="B7" s="528"/>
      <c r="C7" s="529"/>
      <c r="D7" s="554" t="s">
        <v>253</v>
      </c>
      <c r="E7" s="554"/>
      <c r="F7" s="554"/>
      <c r="G7" s="554"/>
      <c r="H7" s="554"/>
      <c r="I7" s="554"/>
      <c r="J7" s="554"/>
      <c r="K7" s="554"/>
      <c r="L7" s="554"/>
      <c r="M7" s="554"/>
      <c r="N7" s="555"/>
    </row>
    <row r="8" spans="1:15" ht="13.5" customHeight="1" x14ac:dyDescent="0.3">
      <c r="A8" s="519" t="s">
        <v>254</v>
      </c>
      <c r="B8" s="522"/>
      <c r="C8" s="523"/>
      <c r="D8" s="523" t="s">
        <v>15</v>
      </c>
      <c r="E8" s="523"/>
      <c r="F8" s="523"/>
      <c r="G8" s="523"/>
      <c r="H8" s="523"/>
      <c r="I8" s="523"/>
      <c r="J8" s="523"/>
      <c r="K8" s="523"/>
      <c r="L8" s="523"/>
      <c r="M8" s="523"/>
      <c r="N8" s="551"/>
    </row>
    <row r="9" spans="1:15" ht="11.25" customHeight="1" thickBot="1" x14ac:dyDescent="0.35">
      <c r="A9" s="520"/>
      <c r="B9" s="528"/>
      <c r="C9" s="529"/>
      <c r="D9" s="526" t="s">
        <v>255</v>
      </c>
      <c r="E9" s="526"/>
      <c r="F9" s="526"/>
      <c r="G9" s="526"/>
      <c r="H9" s="526"/>
      <c r="I9" s="526"/>
      <c r="J9" s="526"/>
      <c r="K9" s="526"/>
      <c r="L9" s="526"/>
      <c r="M9" s="526"/>
      <c r="N9" s="547"/>
    </row>
    <row r="10" spans="1:15" ht="12.75" customHeight="1" x14ac:dyDescent="0.3">
      <c r="A10" s="514" t="s">
        <v>256</v>
      </c>
      <c r="B10" s="522"/>
      <c r="C10" s="523"/>
      <c r="D10" s="523" t="s">
        <v>18</v>
      </c>
      <c r="E10" s="523"/>
      <c r="F10" s="523"/>
      <c r="G10" s="523"/>
      <c r="H10" s="523"/>
      <c r="I10" s="523"/>
      <c r="J10" s="523"/>
      <c r="K10" s="523"/>
      <c r="L10" s="523"/>
      <c r="M10" s="523"/>
      <c r="N10" s="524"/>
    </row>
    <row r="11" spans="1:15" ht="15" thickBot="1" x14ac:dyDescent="0.35">
      <c r="A11" s="498"/>
      <c r="B11" s="528"/>
      <c r="C11" s="529"/>
      <c r="D11" s="526" t="s">
        <v>257</v>
      </c>
      <c r="E11" s="526"/>
      <c r="F11" s="526"/>
      <c r="G11" s="526"/>
      <c r="H11" s="526"/>
      <c r="I11" s="526"/>
      <c r="J11" s="526"/>
      <c r="K11" s="526"/>
      <c r="L11" s="526"/>
      <c r="M11" s="526"/>
      <c r="N11" s="527"/>
    </row>
    <row r="12" spans="1:15" ht="73.8" customHeight="1" thickBot="1" x14ac:dyDescent="0.35">
      <c r="A12" s="36" t="s">
        <v>258</v>
      </c>
      <c r="B12" s="548" t="s">
        <v>259</v>
      </c>
      <c r="C12" s="549"/>
      <c r="D12" s="31" t="s">
        <v>260</v>
      </c>
      <c r="E12" s="31"/>
      <c r="F12" s="31"/>
      <c r="G12" s="151" t="s">
        <v>347</v>
      </c>
      <c r="H12" s="229" t="s">
        <v>728</v>
      </c>
      <c r="I12" s="32" t="s">
        <v>352</v>
      </c>
      <c r="J12" s="255">
        <f>K12+L12+M12+N12</f>
        <v>59.4</v>
      </c>
      <c r="K12" s="255"/>
      <c r="L12" s="255"/>
      <c r="M12" s="255"/>
      <c r="N12" s="255">
        <v>59.4</v>
      </c>
    </row>
    <row r="13" spans="1:15" ht="73.95" customHeight="1" thickBot="1" x14ac:dyDescent="0.35">
      <c r="A13" s="36" t="s">
        <v>261</v>
      </c>
      <c r="B13" s="548" t="s">
        <v>262</v>
      </c>
      <c r="C13" s="549"/>
      <c r="D13" s="31" t="s">
        <v>263</v>
      </c>
      <c r="E13" s="33"/>
      <c r="F13" s="33"/>
      <c r="G13" s="151" t="s">
        <v>672</v>
      </c>
      <c r="H13" s="229" t="s">
        <v>729</v>
      </c>
      <c r="I13" s="229" t="s">
        <v>352</v>
      </c>
      <c r="J13" s="255">
        <f>K13+L13+M13+N13</f>
        <v>23</v>
      </c>
      <c r="K13" s="255"/>
      <c r="L13" s="256"/>
      <c r="M13" s="257"/>
      <c r="N13" s="257">
        <v>23</v>
      </c>
    </row>
    <row r="14" spans="1:15" ht="48" customHeight="1" thickBot="1" x14ac:dyDescent="0.35">
      <c r="A14" s="36" t="s">
        <v>264</v>
      </c>
      <c r="B14" s="548" t="s">
        <v>265</v>
      </c>
      <c r="C14" s="549"/>
      <c r="D14" s="31" t="s">
        <v>266</v>
      </c>
      <c r="E14" s="33"/>
      <c r="F14" s="33"/>
      <c r="G14" s="151" t="s">
        <v>323</v>
      </c>
      <c r="H14" s="229" t="s">
        <v>730</v>
      </c>
      <c r="I14" s="229" t="s">
        <v>352</v>
      </c>
      <c r="J14" s="255">
        <f>K14+L14+M14+N14</f>
        <v>840.2</v>
      </c>
      <c r="K14" s="258"/>
      <c r="L14" s="258"/>
      <c r="M14" s="258"/>
      <c r="N14" s="258">
        <v>840.2</v>
      </c>
      <c r="O14" s="7"/>
    </row>
    <row r="15" spans="1:15" ht="77.400000000000006" customHeight="1" thickBot="1" x14ac:dyDescent="0.35">
      <c r="A15" s="38" t="s">
        <v>267</v>
      </c>
      <c r="B15" s="548" t="s">
        <v>268</v>
      </c>
      <c r="C15" s="549"/>
      <c r="D15" s="34" t="s">
        <v>269</v>
      </c>
      <c r="E15" s="35"/>
      <c r="F15" s="35"/>
      <c r="G15" s="34" t="s">
        <v>323</v>
      </c>
      <c r="H15" s="263" t="s">
        <v>731</v>
      </c>
      <c r="I15" s="263" t="s">
        <v>352</v>
      </c>
      <c r="J15" s="257">
        <f>K15+L15+M15+N15</f>
        <v>28.6</v>
      </c>
      <c r="K15" s="259"/>
      <c r="L15" s="259"/>
      <c r="M15" s="259"/>
      <c r="N15" s="259">
        <v>28.6</v>
      </c>
    </row>
    <row r="16" spans="1:15" ht="10.5" customHeight="1" x14ac:dyDescent="0.3">
      <c r="A16" s="514" t="s">
        <v>270</v>
      </c>
      <c r="B16" s="522"/>
      <c r="C16" s="523"/>
      <c r="D16" s="523" t="s">
        <v>18</v>
      </c>
      <c r="E16" s="523"/>
      <c r="F16" s="523"/>
      <c r="G16" s="523"/>
      <c r="H16" s="523"/>
      <c r="I16" s="523"/>
      <c r="J16" s="523"/>
      <c r="K16" s="523"/>
      <c r="L16" s="523"/>
      <c r="M16" s="523"/>
      <c r="N16" s="524"/>
    </row>
    <row r="17" spans="1:15" ht="14.25" customHeight="1" thickBot="1" x14ac:dyDescent="0.35">
      <c r="A17" s="498"/>
      <c r="B17" s="528"/>
      <c r="C17" s="529"/>
      <c r="D17" s="526" t="s">
        <v>271</v>
      </c>
      <c r="E17" s="526"/>
      <c r="F17" s="526"/>
      <c r="G17" s="526"/>
      <c r="H17" s="526"/>
      <c r="I17" s="526"/>
      <c r="J17" s="526"/>
      <c r="K17" s="526"/>
      <c r="L17" s="526"/>
      <c r="M17" s="526"/>
      <c r="N17" s="527"/>
    </row>
    <row r="18" spans="1:15" ht="75.599999999999994" customHeight="1" thickBot="1" x14ac:dyDescent="0.35">
      <c r="A18" s="36" t="s">
        <v>515</v>
      </c>
      <c r="B18" s="548" t="s">
        <v>272</v>
      </c>
      <c r="C18" s="549"/>
      <c r="D18" s="32" t="s">
        <v>516</v>
      </c>
      <c r="E18" s="33"/>
      <c r="F18" s="151"/>
      <c r="G18" s="151" t="s">
        <v>323</v>
      </c>
      <c r="H18" s="152" t="s">
        <v>732</v>
      </c>
      <c r="I18" s="32" t="s">
        <v>353</v>
      </c>
      <c r="J18" s="153">
        <f>K18+L18+M18+N18</f>
        <v>30.2</v>
      </c>
      <c r="K18" s="153"/>
      <c r="L18" s="153"/>
      <c r="M18" s="153"/>
      <c r="N18" s="153">
        <v>30.2</v>
      </c>
    </row>
    <row r="19" spans="1:15" ht="73.95" customHeight="1" thickBot="1" x14ac:dyDescent="0.35">
      <c r="A19" s="36" t="s">
        <v>273</v>
      </c>
      <c r="B19" s="548" t="s">
        <v>274</v>
      </c>
      <c r="C19" s="549"/>
      <c r="D19" s="31" t="s">
        <v>275</v>
      </c>
      <c r="E19" s="33"/>
      <c r="F19" s="151" t="s">
        <v>323</v>
      </c>
      <c r="G19" s="33"/>
      <c r="H19" s="152" t="s">
        <v>625</v>
      </c>
      <c r="I19" s="32" t="s">
        <v>353</v>
      </c>
      <c r="J19" s="153"/>
      <c r="K19" s="154"/>
      <c r="L19" s="154"/>
      <c r="M19" s="154"/>
      <c r="N19" s="154"/>
    </row>
    <row r="20" spans="1:15" ht="83.4" customHeight="1" thickBot="1" x14ac:dyDescent="0.35">
      <c r="A20" s="73" t="s">
        <v>276</v>
      </c>
      <c r="B20" s="493" t="s">
        <v>518</v>
      </c>
      <c r="C20" s="494"/>
      <c r="D20" s="32" t="s">
        <v>517</v>
      </c>
      <c r="E20" s="32"/>
      <c r="F20" s="152" t="s">
        <v>323</v>
      </c>
      <c r="G20" s="37"/>
      <c r="H20" s="152" t="s">
        <v>726</v>
      </c>
      <c r="I20" s="32" t="s">
        <v>353</v>
      </c>
      <c r="J20" s="153">
        <f t="shared" ref="J20" si="0">K20+L20+M20+N20</f>
        <v>178.1</v>
      </c>
      <c r="K20" s="154"/>
      <c r="L20" s="154"/>
      <c r="M20" s="154"/>
      <c r="N20" s="155">
        <v>178.1</v>
      </c>
    </row>
    <row r="21" spans="1:15" ht="96.6" thickBot="1" x14ac:dyDescent="0.35">
      <c r="A21" s="36" t="s">
        <v>277</v>
      </c>
      <c r="B21" s="548" t="s">
        <v>278</v>
      </c>
      <c r="C21" s="549"/>
      <c r="D21" s="31" t="s">
        <v>519</v>
      </c>
      <c r="E21" s="33"/>
      <c r="F21" s="151" t="s">
        <v>323</v>
      </c>
      <c r="G21" s="151"/>
      <c r="H21" s="254" t="s">
        <v>678</v>
      </c>
      <c r="I21" s="32" t="s">
        <v>520</v>
      </c>
      <c r="J21" s="153"/>
      <c r="K21" s="114"/>
      <c r="L21" s="114"/>
      <c r="M21" s="114"/>
      <c r="N21" s="114"/>
    </row>
    <row r="22" spans="1:15" ht="98.4" customHeight="1" thickBot="1" x14ac:dyDescent="0.35">
      <c r="A22" s="41" t="s">
        <v>279</v>
      </c>
      <c r="B22" s="565" t="s">
        <v>280</v>
      </c>
      <c r="C22" s="566"/>
      <c r="D22" s="110" t="s">
        <v>281</v>
      </c>
      <c r="E22" s="110"/>
      <c r="F22" s="110" t="s">
        <v>324</v>
      </c>
      <c r="G22" s="110"/>
      <c r="H22" s="253" t="s">
        <v>673</v>
      </c>
      <c r="I22" s="72" t="s">
        <v>520</v>
      </c>
      <c r="J22" s="117"/>
      <c r="K22" s="117"/>
      <c r="L22" s="117"/>
      <c r="M22" s="117"/>
      <c r="N22" s="117"/>
    </row>
    <row r="23" spans="1:15" ht="12.75" customHeight="1" x14ac:dyDescent="0.3">
      <c r="A23" s="519" t="s">
        <v>282</v>
      </c>
      <c r="B23" s="522"/>
      <c r="C23" s="523"/>
      <c r="D23" s="523" t="s">
        <v>15</v>
      </c>
      <c r="E23" s="523"/>
      <c r="F23" s="523"/>
      <c r="G23" s="523"/>
      <c r="H23" s="523"/>
      <c r="I23" s="523"/>
      <c r="J23" s="523"/>
      <c r="K23" s="523"/>
      <c r="L23" s="523"/>
      <c r="M23" s="523"/>
      <c r="N23" s="551"/>
    </row>
    <row r="24" spans="1:15" ht="11.25" customHeight="1" thickBot="1" x14ac:dyDescent="0.35">
      <c r="A24" s="520"/>
      <c r="B24" s="528"/>
      <c r="C24" s="529"/>
      <c r="D24" s="526" t="s">
        <v>283</v>
      </c>
      <c r="E24" s="526"/>
      <c r="F24" s="526"/>
      <c r="G24" s="526"/>
      <c r="H24" s="526"/>
      <c r="I24" s="526"/>
      <c r="J24" s="526"/>
      <c r="K24" s="526"/>
      <c r="L24" s="526"/>
      <c r="M24" s="526"/>
      <c r="N24" s="547"/>
    </row>
    <row r="25" spans="1:15" ht="12.75" customHeight="1" x14ac:dyDescent="0.3">
      <c r="A25" s="514" t="s">
        <v>284</v>
      </c>
      <c r="B25" s="522"/>
      <c r="C25" s="523"/>
      <c r="D25" s="523" t="s">
        <v>18</v>
      </c>
      <c r="E25" s="523"/>
      <c r="F25" s="523"/>
      <c r="G25" s="523"/>
      <c r="H25" s="523"/>
      <c r="I25" s="523"/>
      <c r="J25" s="523"/>
      <c r="K25" s="523"/>
      <c r="L25" s="523"/>
      <c r="M25" s="523"/>
      <c r="N25" s="524"/>
    </row>
    <row r="26" spans="1:15" ht="13.5" customHeight="1" thickBot="1" x14ac:dyDescent="0.35">
      <c r="A26" s="498"/>
      <c r="B26" s="528"/>
      <c r="C26" s="529"/>
      <c r="D26" s="526" t="s">
        <v>285</v>
      </c>
      <c r="E26" s="526"/>
      <c r="F26" s="526"/>
      <c r="G26" s="526"/>
      <c r="H26" s="526"/>
      <c r="I26" s="526"/>
      <c r="J26" s="526"/>
      <c r="K26" s="526"/>
      <c r="L26" s="526"/>
      <c r="M26" s="526"/>
      <c r="N26" s="527"/>
    </row>
    <row r="27" spans="1:15" ht="172.2" customHeight="1" thickBot="1" x14ac:dyDescent="0.35">
      <c r="A27" s="111" t="s">
        <v>286</v>
      </c>
      <c r="B27" s="530" t="s">
        <v>521</v>
      </c>
      <c r="C27" s="531"/>
      <c r="D27" s="47" t="s">
        <v>522</v>
      </c>
      <c r="E27" s="118"/>
      <c r="F27" s="143" t="s">
        <v>323</v>
      </c>
      <c r="G27" s="118"/>
      <c r="H27" s="168" t="s">
        <v>631</v>
      </c>
      <c r="I27" s="47" t="s">
        <v>523</v>
      </c>
      <c r="J27" s="178">
        <f>K27+L27+M27+N27</f>
        <v>0</v>
      </c>
      <c r="K27" s="177"/>
      <c r="L27" s="177"/>
      <c r="M27" s="177"/>
      <c r="N27" s="177"/>
      <c r="O27" s="46"/>
    </row>
    <row r="28" spans="1:15" ht="144" customHeight="1" thickBot="1" x14ac:dyDescent="0.35">
      <c r="A28" s="38" t="s">
        <v>287</v>
      </c>
      <c r="B28" s="548" t="s">
        <v>288</v>
      </c>
      <c r="C28" s="550"/>
      <c r="D28" s="263" t="s">
        <v>524</v>
      </c>
      <c r="E28" s="280"/>
      <c r="F28" s="34" t="s">
        <v>323</v>
      </c>
      <c r="G28" s="281"/>
      <c r="H28" s="162" t="s">
        <v>597</v>
      </c>
      <c r="I28" s="263" t="s">
        <v>525</v>
      </c>
      <c r="J28" s="282">
        <f>K28+L28+M28+N28</f>
        <v>0</v>
      </c>
      <c r="K28" s="283"/>
      <c r="L28" s="283"/>
      <c r="M28" s="283"/>
      <c r="N28" s="284"/>
    </row>
    <row r="29" spans="1:15" ht="25.5" customHeight="1" thickBot="1" x14ac:dyDescent="0.35">
      <c r="A29" s="532" t="s">
        <v>289</v>
      </c>
      <c r="B29" s="535" t="s">
        <v>290</v>
      </c>
      <c r="C29" s="536"/>
      <c r="D29" s="44" t="s">
        <v>326</v>
      </c>
      <c r="E29" s="44">
        <v>5</v>
      </c>
      <c r="F29" s="44"/>
      <c r="G29" s="192">
        <v>5</v>
      </c>
      <c r="H29" s="541" t="s">
        <v>354</v>
      </c>
      <c r="I29" s="541" t="s">
        <v>520</v>
      </c>
      <c r="J29" s="182">
        <f>K29+L29+M29+N29</f>
        <v>47.1</v>
      </c>
      <c r="K29" s="183">
        <v>46.1</v>
      </c>
      <c r="L29" s="183">
        <v>1</v>
      </c>
      <c r="M29" s="184"/>
      <c r="N29" s="185"/>
    </row>
    <row r="30" spans="1:15" ht="27" customHeight="1" thickBot="1" x14ac:dyDescent="0.35">
      <c r="A30" s="533"/>
      <c r="B30" s="537"/>
      <c r="C30" s="538"/>
      <c r="D30" s="45" t="s">
        <v>327</v>
      </c>
      <c r="E30" s="45">
        <v>500</v>
      </c>
      <c r="F30" s="45"/>
      <c r="G30" s="45">
        <v>543.29999999999995</v>
      </c>
      <c r="H30" s="542"/>
      <c r="I30" s="544"/>
      <c r="J30" s="182">
        <f t="shared" ref="J30:J32" si="1">K30+L30+M30+N30</f>
        <v>20</v>
      </c>
      <c r="K30" s="186">
        <v>20</v>
      </c>
      <c r="L30" s="187"/>
      <c r="M30" s="187"/>
      <c r="N30" s="188"/>
    </row>
    <row r="31" spans="1:15" ht="27" customHeight="1" thickBot="1" x14ac:dyDescent="0.35">
      <c r="A31" s="533"/>
      <c r="B31" s="537"/>
      <c r="C31" s="538"/>
      <c r="D31" s="45" t="s">
        <v>328</v>
      </c>
      <c r="E31" s="181">
        <v>250</v>
      </c>
      <c r="F31" s="181"/>
      <c r="G31" s="181">
        <v>266</v>
      </c>
      <c r="H31" s="542"/>
      <c r="I31" s="544"/>
      <c r="J31" s="182">
        <f t="shared" si="1"/>
        <v>30</v>
      </c>
      <c r="K31" s="186">
        <v>30</v>
      </c>
      <c r="L31" s="187"/>
      <c r="M31" s="187"/>
      <c r="N31" s="188"/>
    </row>
    <row r="32" spans="1:15" ht="38.4" customHeight="1" thickBot="1" x14ac:dyDescent="0.35">
      <c r="A32" s="534"/>
      <c r="B32" s="539"/>
      <c r="C32" s="540"/>
      <c r="D32" s="73" t="s">
        <v>351</v>
      </c>
      <c r="E32" s="179">
        <v>100</v>
      </c>
      <c r="F32" s="179"/>
      <c r="G32" s="180">
        <v>108.8</v>
      </c>
      <c r="H32" s="543"/>
      <c r="I32" s="545"/>
      <c r="J32" s="194">
        <f t="shared" si="1"/>
        <v>8.5</v>
      </c>
      <c r="K32" s="189">
        <v>8.5</v>
      </c>
      <c r="L32" s="190"/>
      <c r="M32" s="190"/>
      <c r="N32" s="191"/>
    </row>
    <row r="33" spans="1:15" ht="85.8" customHeight="1" thickBot="1" x14ac:dyDescent="0.35">
      <c r="A33" s="38" t="s">
        <v>291</v>
      </c>
      <c r="B33" s="493" t="s">
        <v>526</v>
      </c>
      <c r="C33" s="494"/>
      <c r="D33" s="132" t="s">
        <v>527</v>
      </c>
      <c r="E33" s="127"/>
      <c r="F33" s="132" t="s">
        <v>323</v>
      </c>
      <c r="G33" s="128"/>
      <c r="H33" s="132" t="s">
        <v>350</v>
      </c>
      <c r="I33" s="128" t="s">
        <v>528</v>
      </c>
      <c r="J33" s="240">
        <f>K33+L33+M33+N33</f>
        <v>2.1</v>
      </c>
      <c r="K33" s="176">
        <v>2.1</v>
      </c>
      <c r="L33" s="241"/>
      <c r="M33" s="242"/>
      <c r="N33" s="123"/>
    </row>
    <row r="34" spans="1:15" ht="112.8" customHeight="1" thickBot="1" x14ac:dyDescent="0.35">
      <c r="A34" s="36" t="s">
        <v>529</v>
      </c>
      <c r="B34" s="493" t="s">
        <v>532</v>
      </c>
      <c r="C34" s="546"/>
      <c r="D34" s="126" t="s">
        <v>535</v>
      </c>
      <c r="E34" s="127"/>
      <c r="F34" s="126" t="s">
        <v>323</v>
      </c>
      <c r="G34" s="127"/>
      <c r="H34" s="173" t="s">
        <v>638</v>
      </c>
      <c r="I34" s="128" t="s">
        <v>538</v>
      </c>
      <c r="J34" s="175">
        <f>K34+L34+M34+N34</f>
        <v>0</v>
      </c>
      <c r="K34" s="129"/>
      <c r="L34" s="130"/>
      <c r="M34" s="131"/>
      <c r="N34" s="115"/>
    </row>
    <row r="35" spans="1:15" ht="73.2" customHeight="1" thickBot="1" x14ac:dyDescent="0.35">
      <c r="A35" s="36" t="s">
        <v>530</v>
      </c>
      <c r="B35" s="493" t="s">
        <v>533</v>
      </c>
      <c r="C35" s="546"/>
      <c r="D35" s="126" t="s">
        <v>536</v>
      </c>
      <c r="E35" s="127"/>
      <c r="F35" s="126" t="s">
        <v>323</v>
      </c>
      <c r="G35" s="127"/>
      <c r="H35" s="173" t="s">
        <v>598</v>
      </c>
      <c r="I35" s="128" t="s">
        <v>539</v>
      </c>
      <c r="J35" s="175">
        <f>K35+L35+M35+N35</f>
        <v>0</v>
      </c>
      <c r="K35" s="129"/>
      <c r="L35" s="130"/>
      <c r="M35" s="131"/>
      <c r="N35" s="115"/>
    </row>
    <row r="36" spans="1:15" ht="39.6" customHeight="1" thickBot="1" x14ac:dyDescent="0.35">
      <c r="A36" s="38" t="s">
        <v>531</v>
      </c>
      <c r="B36" s="493" t="s">
        <v>534</v>
      </c>
      <c r="C36" s="546"/>
      <c r="D36" s="132" t="s">
        <v>537</v>
      </c>
      <c r="E36" s="127"/>
      <c r="F36" s="132" t="s">
        <v>323</v>
      </c>
      <c r="G36" s="127"/>
      <c r="H36" s="174" t="s">
        <v>688</v>
      </c>
      <c r="I36" s="128" t="s">
        <v>520</v>
      </c>
      <c r="J36" s="175">
        <f>K36+L36+M36+N36</f>
        <v>16.100000000000001</v>
      </c>
      <c r="K36" s="176">
        <v>16.100000000000001</v>
      </c>
      <c r="L36" s="133"/>
      <c r="M36" s="131"/>
      <c r="N36" s="123"/>
    </row>
    <row r="37" spans="1:15" ht="97.8" customHeight="1" thickBot="1" x14ac:dyDescent="0.35">
      <c r="A37" s="38" t="s">
        <v>540</v>
      </c>
      <c r="B37" s="493" t="s">
        <v>541</v>
      </c>
      <c r="C37" s="546"/>
      <c r="D37" s="132" t="s">
        <v>542</v>
      </c>
      <c r="E37" s="127"/>
      <c r="F37" s="132" t="s">
        <v>323</v>
      </c>
      <c r="G37" s="127"/>
      <c r="H37" s="174" t="s">
        <v>687</v>
      </c>
      <c r="I37" s="128" t="s">
        <v>543</v>
      </c>
      <c r="J37" s="285"/>
      <c r="K37" s="129"/>
      <c r="L37" s="133"/>
      <c r="M37" s="131"/>
      <c r="N37" s="123"/>
    </row>
    <row r="38" spans="1:15" ht="15.75" customHeight="1" x14ac:dyDescent="0.3">
      <c r="A38" s="514" t="s">
        <v>292</v>
      </c>
      <c r="B38" s="522" t="s">
        <v>18</v>
      </c>
      <c r="C38" s="523"/>
      <c r="D38" s="523"/>
      <c r="E38" s="523"/>
      <c r="F38" s="523"/>
      <c r="G38" s="523"/>
      <c r="H38" s="523"/>
      <c r="I38" s="523"/>
      <c r="J38" s="523"/>
      <c r="K38" s="523"/>
      <c r="L38" s="523"/>
      <c r="M38" s="523"/>
      <c r="N38" s="524"/>
    </row>
    <row r="39" spans="1:15" ht="16.5" customHeight="1" thickBot="1" x14ac:dyDescent="0.35">
      <c r="A39" s="498"/>
      <c r="B39" s="525" t="s">
        <v>293</v>
      </c>
      <c r="C39" s="526"/>
      <c r="D39" s="526"/>
      <c r="E39" s="526"/>
      <c r="F39" s="526"/>
      <c r="G39" s="526"/>
      <c r="H39" s="526"/>
      <c r="I39" s="526"/>
      <c r="J39" s="526"/>
      <c r="K39" s="526"/>
      <c r="L39" s="526"/>
      <c r="M39" s="526"/>
      <c r="N39" s="527"/>
    </row>
    <row r="40" spans="1:15" ht="83.4" customHeight="1" thickBot="1" x14ac:dyDescent="0.35">
      <c r="A40" s="243" t="s">
        <v>294</v>
      </c>
      <c r="B40" s="512" t="s">
        <v>544</v>
      </c>
      <c r="C40" s="513"/>
      <c r="D40" s="227" t="s">
        <v>545</v>
      </c>
      <c r="E40" s="244"/>
      <c r="F40" s="252" t="s">
        <v>323</v>
      </c>
      <c r="G40" s="244"/>
      <c r="H40" s="252" t="s">
        <v>674</v>
      </c>
      <c r="I40" s="227" t="s">
        <v>520</v>
      </c>
      <c r="J40" s="245"/>
      <c r="K40" s="245"/>
      <c r="L40" s="245"/>
      <c r="M40" s="245"/>
      <c r="N40" s="245"/>
    </row>
    <row r="41" spans="1:15" ht="15" customHeight="1" x14ac:dyDescent="0.3">
      <c r="A41" s="519" t="s">
        <v>295</v>
      </c>
      <c r="B41" s="506"/>
      <c r="C41" s="507"/>
      <c r="D41" s="507" t="s">
        <v>15</v>
      </c>
      <c r="E41" s="507"/>
      <c r="F41" s="507"/>
      <c r="G41" s="507"/>
      <c r="H41" s="507"/>
      <c r="I41" s="507"/>
      <c r="J41" s="507"/>
      <c r="K41" s="507"/>
      <c r="L41" s="507"/>
      <c r="M41" s="507"/>
      <c r="N41" s="516"/>
    </row>
    <row r="42" spans="1:15" ht="15.75" customHeight="1" thickBot="1" x14ac:dyDescent="0.35">
      <c r="A42" s="520"/>
      <c r="B42" s="500"/>
      <c r="C42" s="502"/>
      <c r="D42" s="504" t="s">
        <v>296</v>
      </c>
      <c r="E42" s="504"/>
      <c r="F42" s="504"/>
      <c r="G42" s="504"/>
      <c r="H42" s="504"/>
      <c r="I42" s="504"/>
      <c r="J42" s="504"/>
      <c r="K42" s="504"/>
      <c r="L42" s="504"/>
      <c r="M42" s="504"/>
      <c r="N42" s="505"/>
    </row>
    <row r="43" spans="1:15" ht="15" customHeight="1" x14ac:dyDescent="0.3">
      <c r="A43" s="514" t="s">
        <v>297</v>
      </c>
      <c r="B43" s="506"/>
      <c r="C43" s="507"/>
      <c r="D43" s="507" t="s">
        <v>18</v>
      </c>
      <c r="E43" s="507"/>
      <c r="F43" s="507"/>
      <c r="G43" s="507"/>
      <c r="H43" s="507"/>
      <c r="I43" s="507"/>
      <c r="J43" s="507"/>
      <c r="K43" s="507"/>
      <c r="L43" s="507"/>
      <c r="M43" s="507"/>
      <c r="N43" s="516"/>
    </row>
    <row r="44" spans="1:15" ht="15.75" customHeight="1" thickBot="1" x14ac:dyDescent="0.35">
      <c r="A44" s="498"/>
      <c r="B44" s="500"/>
      <c r="C44" s="502"/>
      <c r="D44" s="504" t="s">
        <v>298</v>
      </c>
      <c r="E44" s="504"/>
      <c r="F44" s="504"/>
      <c r="G44" s="504"/>
      <c r="H44" s="504"/>
      <c r="I44" s="504"/>
      <c r="J44" s="504"/>
      <c r="K44" s="504"/>
      <c r="L44" s="504"/>
      <c r="M44" s="504"/>
      <c r="N44" s="505"/>
    </row>
    <row r="45" spans="1:15" ht="96.6" customHeight="1" thickBot="1" x14ac:dyDescent="0.35">
      <c r="A45" s="36" t="s">
        <v>299</v>
      </c>
      <c r="B45" s="493" t="s">
        <v>546</v>
      </c>
      <c r="C45" s="494"/>
      <c r="D45" s="32" t="s">
        <v>547</v>
      </c>
      <c r="E45" s="32"/>
      <c r="F45" s="161" t="s">
        <v>323</v>
      </c>
      <c r="G45" s="37"/>
      <c r="H45" s="161" t="s">
        <v>632</v>
      </c>
      <c r="I45" s="32" t="s">
        <v>548</v>
      </c>
      <c r="J45" s="115"/>
      <c r="K45" s="115"/>
      <c r="L45" s="115"/>
      <c r="M45" s="115"/>
      <c r="N45" s="115"/>
    </row>
    <row r="46" spans="1:15" ht="325.2" customHeight="1" thickBot="1" x14ac:dyDescent="0.35">
      <c r="A46" s="38" t="s">
        <v>300</v>
      </c>
      <c r="B46" s="493" t="s">
        <v>549</v>
      </c>
      <c r="C46" s="494"/>
      <c r="D46" s="288" t="s">
        <v>550</v>
      </c>
      <c r="E46" s="113"/>
      <c r="F46" s="288" t="s">
        <v>323</v>
      </c>
      <c r="G46" s="288"/>
      <c r="H46" s="288" t="s">
        <v>677</v>
      </c>
      <c r="I46" s="288" t="s">
        <v>520</v>
      </c>
      <c r="J46" s="295">
        <f>K46+L46+M46+N46</f>
        <v>2336.4</v>
      </c>
      <c r="K46" s="295"/>
      <c r="L46" s="295">
        <v>2336.4</v>
      </c>
      <c r="M46" s="296"/>
      <c r="N46" s="296"/>
      <c r="O46" s="7"/>
    </row>
    <row r="47" spans="1:15" ht="15.75" customHeight="1" x14ac:dyDescent="0.3">
      <c r="A47" s="514" t="s">
        <v>301</v>
      </c>
      <c r="B47" s="506"/>
      <c r="C47" s="507"/>
      <c r="D47" s="507" t="s">
        <v>18</v>
      </c>
      <c r="E47" s="507"/>
      <c r="F47" s="507"/>
      <c r="G47" s="507"/>
      <c r="H47" s="507"/>
      <c r="I47" s="507"/>
      <c r="J47" s="507"/>
      <c r="K47" s="507"/>
      <c r="L47" s="507"/>
      <c r="M47" s="507"/>
      <c r="N47" s="516"/>
    </row>
    <row r="48" spans="1:15" ht="16.5" customHeight="1" thickBot="1" x14ac:dyDescent="0.35">
      <c r="A48" s="498"/>
      <c r="B48" s="500"/>
      <c r="C48" s="502"/>
      <c r="D48" s="504" t="s">
        <v>302</v>
      </c>
      <c r="E48" s="504"/>
      <c r="F48" s="504"/>
      <c r="G48" s="504"/>
      <c r="H48" s="504"/>
      <c r="I48" s="504"/>
      <c r="J48" s="504"/>
      <c r="K48" s="504"/>
      <c r="L48" s="504"/>
      <c r="M48" s="504"/>
      <c r="N48" s="505"/>
    </row>
    <row r="49" spans="1:15" s="4" customFormat="1" ht="99.6" customHeight="1" thickBot="1" x14ac:dyDescent="0.35">
      <c r="A49" s="243" t="s">
        <v>303</v>
      </c>
      <c r="B49" s="512" t="s">
        <v>304</v>
      </c>
      <c r="C49" s="513"/>
      <c r="D49" s="227" t="s">
        <v>305</v>
      </c>
      <c r="E49" s="244"/>
      <c r="F49" s="227" t="s">
        <v>323</v>
      </c>
      <c r="G49" s="227"/>
      <c r="H49" s="227" t="s">
        <v>681</v>
      </c>
      <c r="I49" s="227" t="s">
        <v>520</v>
      </c>
      <c r="J49" s="245"/>
      <c r="K49" s="245"/>
      <c r="L49" s="245"/>
      <c r="M49" s="245"/>
      <c r="N49" s="245"/>
    </row>
    <row r="50" spans="1:15" s="4" customFormat="1" ht="193.2" customHeight="1" thickBot="1" x14ac:dyDescent="0.35">
      <c r="A50" s="41" t="s">
        <v>551</v>
      </c>
      <c r="B50" s="495" t="s">
        <v>552</v>
      </c>
      <c r="C50" s="521"/>
      <c r="D50" s="289" t="s">
        <v>553</v>
      </c>
      <c r="E50" s="116"/>
      <c r="F50" s="289" t="s">
        <v>324</v>
      </c>
      <c r="G50" s="116"/>
      <c r="H50" s="289" t="s">
        <v>641</v>
      </c>
      <c r="I50" s="289" t="s">
        <v>520</v>
      </c>
      <c r="J50" s="121"/>
      <c r="K50" s="121"/>
      <c r="L50" s="121"/>
      <c r="M50" s="121"/>
      <c r="N50" s="121"/>
    </row>
    <row r="51" spans="1:15" ht="72.599999999999994" customHeight="1" thickBot="1" x14ac:dyDescent="0.35">
      <c r="A51" s="41" t="s">
        <v>306</v>
      </c>
      <c r="B51" s="495" t="s">
        <v>307</v>
      </c>
      <c r="C51" s="496"/>
      <c r="D51" s="72" t="s">
        <v>308</v>
      </c>
      <c r="E51" s="116"/>
      <c r="F51" s="150" t="s">
        <v>324</v>
      </c>
      <c r="G51" s="116"/>
      <c r="H51" s="150" t="s">
        <v>722</v>
      </c>
      <c r="I51" s="72" t="s">
        <v>520</v>
      </c>
      <c r="J51" s="121"/>
      <c r="K51" s="121"/>
      <c r="L51" s="121"/>
      <c r="M51" s="122"/>
      <c r="N51" s="122"/>
    </row>
    <row r="52" spans="1:15" ht="15.75" customHeight="1" x14ac:dyDescent="0.3">
      <c r="A52" s="519" t="s">
        <v>309</v>
      </c>
      <c r="B52" s="506"/>
      <c r="C52" s="507"/>
      <c r="D52" s="507" t="s">
        <v>15</v>
      </c>
      <c r="E52" s="507"/>
      <c r="F52" s="507"/>
      <c r="G52" s="507"/>
      <c r="H52" s="507"/>
      <c r="I52" s="507"/>
      <c r="J52" s="507"/>
      <c r="K52" s="507"/>
      <c r="L52" s="507"/>
      <c r="M52" s="507"/>
      <c r="N52" s="517"/>
    </row>
    <row r="53" spans="1:15" ht="16.5" customHeight="1" thickBot="1" x14ac:dyDescent="0.35">
      <c r="A53" s="520"/>
      <c r="B53" s="500"/>
      <c r="C53" s="502"/>
      <c r="D53" s="504" t="s">
        <v>310</v>
      </c>
      <c r="E53" s="504"/>
      <c r="F53" s="504"/>
      <c r="G53" s="504"/>
      <c r="H53" s="504"/>
      <c r="I53" s="504"/>
      <c r="J53" s="504"/>
      <c r="K53" s="504"/>
      <c r="L53" s="504"/>
      <c r="M53" s="504"/>
      <c r="N53" s="518"/>
    </row>
    <row r="54" spans="1:15" ht="15.75" customHeight="1" x14ac:dyDescent="0.3">
      <c r="A54" s="514" t="s">
        <v>311</v>
      </c>
      <c r="B54" s="506"/>
      <c r="C54" s="507"/>
      <c r="D54" s="507" t="s">
        <v>18</v>
      </c>
      <c r="E54" s="507"/>
      <c r="F54" s="507"/>
      <c r="G54" s="507"/>
      <c r="H54" s="507"/>
      <c r="I54" s="507"/>
      <c r="J54" s="507"/>
      <c r="K54" s="507"/>
      <c r="L54" s="507"/>
      <c r="M54" s="507"/>
      <c r="N54" s="516"/>
    </row>
    <row r="55" spans="1:15" ht="12.6" customHeight="1" thickBot="1" x14ac:dyDescent="0.35">
      <c r="A55" s="498"/>
      <c r="B55" s="500"/>
      <c r="C55" s="502"/>
      <c r="D55" s="504" t="s">
        <v>312</v>
      </c>
      <c r="E55" s="504"/>
      <c r="F55" s="504"/>
      <c r="G55" s="504"/>
      <c r="H55" s="504"/>
      <c r="I55" s="504"/>
      <c r="J55" s="504"/>
      <c r="K55" s="504"/>
      <c r="L55" s="504"/>
      <c r="M55" s="504"/>
      <c r="N55" s="505"/>
    </row>
    <row r="56" spans="1:15" ht="336.6" customHeight="1" thickBot="1" x14ac:dyDescent="0.35">
      <c r="A56" s="243" t="s">
        <v>554</v>
      </c>
      <c r="B56" s="512" t="s">
        <v>555</v>
      </c>
      <c r="C56" s="513"/>
      <c r="D56" s="227" t="s">
        <v>556</v>
      </c>
      <c r="E56" s="244"/>
      <c r="F56" s="227" t="s">
        <v>323</v>
      </c>
      <c r="G56" s="244"/>
      <c r="H56" s="246" t="s">
        <v>633</v>
      </c>
      <c r="I56" s="227" t="s">
        <v>557</v>
      </c>
      <c r="J56" s="247">
        <f>K56+L56+M56+N56</f>
        <v>4.9000000000000004</v>
      </c>
      <c r="K56" s="247">
        <v>4.9000000000000004</v>
      </c>
      <c r="L56" s="247"/>
      <c r="M56" s="247"/>
      <c r="N56" s="247"/>
    </row>
    <row r="57" spans="1:15" ht="135.6" customHeight="1" thickBot="1" x14ac:dyDescent="0.35">
      <c r="A57" s="39" t="s">
        <v>558</v>
      </c>
      <c r="B57" s="512" t="s">
        <v>559</v>
      </c>
      <c r="C57" s="515"/>
      <c r="D57" s="40" t="s">
        <v>599</v>
      </c>
      <c r="E57" s="119"/>
      <c r="F57" s="40" t="s">
        <v>323</v>
      </c>
      <c r="G57" s="119"/>
      <c r="H57" s="40" t="s">
        <v>634</v>
      </c>
      <c r="I57" s="40" t="s">
        <v>379</v>
      </c>
      <c r="J57" s="169">
        <f>K57+L57+M57+N57</f>
        <v>5.7</v>
      </c>
      <c r="K57" s="169">
        <v>5.7</v>
      </c>
      <c r="L57" s="169"/>
      <c r="M57" s="169"/>
      <c r="N57" s="169"/>
    </row>
    <row r="58" spans="1:15" ht="111" customHeight="1" thickBot="1" x14ac:dyDescent="0.35">
      <c r="A58" s="243" t="s">
        <v>560</v>
      </c>
      <c r="B58" s="512" t="s">
        <v>562</v>
      </c>
      <c r="C58" s="515"/>
      <c r="D58" s="227" t="s">
        <v>565</v>
      </c>
      <c r="E58" s="244"/>
      <c r="F58" s="227" t="s">
        <v>323</v>
      </c>
      <c r="G58" s="244"/>
      <c r="H58" s="248" t="s">
        <v>635</v>
      </c>
      <c r="I58" s="227" t="s">
        <v>568</v>
      </c>
      <c r="J58" s="249">
        <f>K58+L58+M58+N58</f>
        <v>3</v>
      </c>
      <c r="K58" s="249">
        <v>3</v>
      </c>
      <c r="L58" s="249"/>
      <c r="M58" s="249"/>
      <c r="N58" s="249"/>
      <c r="O58" s="14"/>
    </row>
    <row r="59" spans="1:15" ht="110.4" customHeight="1" thickBot="1" x14ac:dyDescent="0.35">
      <c r="A59" s="39" t="s">
        <v>313</v>
      </c>
      <c r="B59" s="512" t="s">
        <v>563</v>
      </c>
      <c r="C59" s="515"/>
      <c r="D59" s="40" t="s">
        <v>566</v>
      </c>
      <c r="E59" s="119"/>
      <c r="F59" s="119"/>
      <c r="G59" s="119"/>
      <c r="H59" s="40" t="s">
        <v>676</v>
      </c>
      <c r="I59" s="40" t="s">
        <v>520</v>
      </c>
      <c r="J59" s="170">
        <v>35</v>
      </c>
      <c r="K59" s="170">
        <v>35</v>
      </c>
      <c r="L59" s="260"/>
      <c r="M59" s="261"/>
      <c r="N59" s="120"/>
    </row>
    <row r="60" spans="1:15" ht="120.6" customHeight="1" thickBot="1" x14ac:dyDescent="0.35">
      <c r="A60" s="39" t="s">
        <v>561</v>
      </c>
      <c r="B60" s="512" t="s">
        <v>564</v>
      </c>
      <c r="C60" s="515"/>
      <c r="D60" s="40" t="s">
        <v>567</v>
      </c>
      <c r="E60" s="119"/>
      <c r="F60" s="40" t="s">
        <v>323</v>
      </c>
      <c r="G60" s="119"/>
      <c r="H60" s="171" t="s">
        <v>636</v>
      </c>
      <c r="I60" s="40" t="s">
        <v>569</v>
      </c>
      <c r="J60" s="170">
        <f>K60+L60+M60+N60</f>
        <v>3</v>
      </c>
      <c r="K60" s="170">
        <v>3</v>
      </c>
      <c r="L60" s="170"/>
      <c r="M60" s="170"/>
      <c r="N60" s="170"/>
    </row>
    <row r="61" spans="1:15" ht="15" customHeight="1" x14ac:dyDescent="0.3">
      <c r="A61" s="514" t="s">
        <v>314</v>
      </c>
      <c r="B61" s="506"/>
      <c r="C61" s="507"/>
      <c r="D61" s="507" t="s">
        <v>18</v>
      </c>
      <c r="E61" s="507"/>
      <c r="F61" s="507"/>
      <c r="G61" s="507"/>
      <c r="H61" s="507"/>
      <c r="I61" s="507"/>
      <c r="J61" s="507"/>
      <c r="K61" s="507"/>
      <c r="L61" s="507"/>
      <c r="M61" s="507"/>
      <c r="N61" s="516"/>
    </row>
    <row r="62" spans="1:15" ht="15.75" customHeight="1" thickBot="1" x14ac:dyDescent="0.35">
      <c r="A62" s="498"/>
      <c r="B62" s="500"/>
      <c r="C62" s="502"/>
      <c r="D62" s="504" t="s">
        <v>570</v>
      </c>
      <c r="E62" s="504"/>
      <c r="F62" s="504"/>
      <c r="G62" s="504"/>
      <c r="H62" s="504"/>
      <c r="I62" s="504"/>
      <c r="J62" s="504"/>
      <c r="K62" s="504"/>
      <c r="L62" s="504"/>
      <c r="M62" s="504"/>
      <c r="N62" s="505"/>
    </row>
    <row r="63" spans="1:15" ht="61.2" customHeight="1" thickBot="1" x14ac:dyDescent="0.35">
      <c r="A63" s="112" t="s">
        <v>315</v>
      </c>
      <c r="B63" s="510" t="s">
        <v>316</v>
      </c>
      <c r="C63" s="511"/>
      <c r="D63" s="43" t="s">
        <v>571</v>
      </c>
      <c r="E63" s="42"/>
      <c r="F63" s="268" t="s">
        <v>323</v>
      </c>
      <c r="G63" s="268"/>
      <c r="H63" s="290" t="s">
        <v>706</v>
      </c>
      <c r="I63" s="43" t="s">
        <v>502</v>
      </c>
      <c r="J63" s="298">
        <f>K63+L63+M63+N63</f>
        <v>18</v>
      </c>
      <c r="K63" s="298">
        <v>18</v>
      </c>
      <c r="L63" s="299"/>
      <c r="M63" s="299"/>
      <c r="N63" s="299"/>
    </row>
    <row r="64" spans="1:15" ht="62.4" customHeight="1" thickBot="1" x14ac:dyDescent="0.35">
      <c r="A64" s="38" t="s">
        <v>317</v>
      </c>
      <c r="B64" s="493" t="s">
        <v>318</v>
      </c>
      <c r="C64" s="494"/>
      <c r="D64" s="225" t="s">
        <v>319</v>
      </c>
      <c r="E64" s="113"/>
      <c r="F64" s="267" t="s">
        <v>323</v>
      </c>
      <c r="G64" s="267"/>
      <c r="H64" s="267" t="s">
        <v>707</v>
      </c>
      <c r="I64" s="226" t="s">
        <v>502</v>
      </c>
      <c r="J64" s="123"/>
      <c r="K64" s="123"/>
      <c r="L64" s="123"/>
      <c r="M64" s="123"/>
      <c r="N64" s="123"/>
    </row>
    <row r="65" spans="1:15" ht="16.8" customHeight="1" x14ac:dyDescent="0.3">
      <c r="A65" s="506" t="s">
        <v>572</v>
      </c>
      <c r="B65" s="507"/>
      <c r="C65" s="508" t="s">
        <v>15</v>
      </c>
      <c r="D65" s="508"/>
      <c r="E65" s="508"/>
      <c r="F65" s="508"/>
      <c r="G65" s="508"/>
      <c r="H65" s="508"/>
      <c r="I65" s="508"/>
      <c r="J65" s="508"/>
      <c r="K65" s="508"/>
      <c r="L65" s="508"/>
      <c r="M65" s="508"/>
      <c r="N65" s="134"/>
    </row>
    <row r="66" spans="1:15" ht="16.2" customHeight="1" thickBot="1" x14ac:dyDescent="0.35">
      <c r="A66" s="500"/>
      <c r="B66" s="502"/>
      <c r="C66" s="509" t="s">
        <v>574</v>
      </c>
      <c r="D66" s="509"/>
      <c r="E66" s="509"/>
      <c r="F66" s="509"/>
      <c r="G66" s="509"/>
      <c r="H66" s="509"/>
      <c r="I66" s="509"/>
      <c r="J66" s="509"/>
      <c r="K66" s="509"/>
      <c r="L66" s="509"/>
      <c r="M66" s="509"/>
      <c r="N66" s="135"/>
    </row>
    <row r="67" spans="1:15" ht="16.8" customHeight="1" x14ac:dyDescent="0.3">
      <c r="A67" s="497" t="s">
        <v>573</v>
      </c>
      <c r="B67" s="499"/>
      <c r="C67" s="501"/>
      <c r="D67" s="501" t="s">
        <v>18</v>
      </c>
      <c r="E67" s="501"/>
      <c r="F67" s="501"/>
      <c r="G67" s="501"/>
      <c r="H67" s="501"/>
      <c r="I67" s="501"/>
      <c r="J67" s="501"/>
      <c r="K67" s="501"/>
      <c r="L67" s="501"/>
      <c r="M67" s="501"/>
      <c r="N67" s="503"/>
    </row>
    <row r="68" spans="1:15" ht="19.2" customHeight="1" thickBot="1" x14ac:dyDescent="0.35">
      <c r="A68" s="498"/>
      <c r="B68" s="500"/>
      <c r="C68" s="502"/>
      <c r="D68" s="504" t="s">
        <v>575</v>
      </c>
      <c r="E68" s="504"/>
      <c r="F68" s="504"/>
      <c r="G68" s="504"/>
      <c r="H68" s="504"/>
      <c r="I68" s="504"/>
      <c r="J68" s="504"/>
      <c r="K68" s="504"/>
      <c r="L68" s="504"/>
      <c r="M68" s="504"/>
      <c r="N68" s="505"/>
    </row>
    <row r="69" spans="1:15" ht="181.8" customHeight="1" thickBot="1" x14ac:dyDescent="0.35">
      <c r="A69" s="38" t="s">
        <v>576</v>
      </c>
      <c r="B69" s="493" t="s">
        <v>578</v>
      </c>
      <c r="C69" s="494"/>
      <c r="D69" s="225" t="s">
        <v>580</v>
      </c>
      <c r="E69" s="113"/>
      <c r="F69" s="225" t="s">
        <v>323</v>
      </c>
      <c r="G69" s="113"/>
      <c r="H69" s="225" t="s">
        <v>679</v>
      </c>
      <c r="I69" s="226" t="s">
        <v>582</v>
      </c>
      <c r="J69" s="262">
        <f>K69+L69+M69+N69</f>
        <v>1190</v>
      </c>
      <c r="K69" s="262">
        <v>1190</v>
      </c>
      <c r="L69" s="262"/>
      <c r="M69" s="262"/>
      <c r="N69" s="262"/>
    </row>
    <row r="70" spans="1:15" ht="183" customHeight="1" thickBot="1" x14ac:dyDescent="0.35">
      <c r="A70" s="41" t="s">
        <v>577</v>
      </c>
      <c r="B70" s="495" t="s">
        <v>579</v>
      </c>
      <c r="C70" s="496"/>
      <c r="D70" s="289" t="s">
        <v>581</v>
      </c>
      <c r="E70" s="116"/>
      <c r="F70" s="289" t="s">
        <v>324</v>
      </c>
      <c r="G70" s="289"/>
      <c r="H70" s="289" t="s">
        <v>675</v>
      </c>
      <c r="I70" s="289" t="s">
        <v>583</v>
      </c>
      <c r="J70" s="121"/>
      <c r="K70" s="121"/>
      <c r="L70" s="121"/>
      <c r="M70" s="121"/>
      <c r="N70" s="121"/>
    </row>
    <row r="71" spans="1:15" ht="15" thickBot="1" x14ac:dyDescent="0.35">
      <c r="A71" s="124"/>
      <c r="B71" s="125"/>
      <c r="C71" s="125"/>
      <c r="D71" s="125"/>
      <c r="E71" s="125"/>
      <c r="F71" s="125"/>
      <c r="G71" s="125"/>
      <c r="H71" s="125"/>
      <c r="I71" s="272" t="s">
        <v>332</v>
      </c>
      <c r="J71" s="273">
        <f>J12+J13+J14+J15+J18+J19+J20+J21+J22+J27+J28+J29+J30+J31+J32+J33+J34+J35+J36+J37+J40+J45+J46+J49+J50+J51+J56+J57+J58+J59+J60+J63+J64+J69+J70</f>
        <v>4879.2999999999993</v>
      </c>
      <c r="K71" s="273">
        <f t="shared" ref="K71:N71" si="2">K12+K13+K14+K15+K18+K19+K20+K21+K22+K27+K28+K29+K30+K31+K32+K33+K34+K35+K36+K37+K40+K45+K46+K49+K50+K51+K56+K57+K58+K59+K60+K63+K64+K69+K70</f>
        <v>1382.4</v>
      </c>
      <c r="L71" s="273">
        <f t="shared" si="2"/>
        <v>2337.4</v>
      </c>
      <c r="M71" s="273">
        <f t="shared" si="2"/>
        <v>0</v>
      </c>
      <c r="N71" s="297">
        <f t="shared" si="2"/>
        <v>1159.5</v>
      </c>
      <c r="O71" s="12"/>
    </row>
    <row r="72" spans="1:15" x14ac:dyDescent="0.3">
      <c r="A72" s="5"/>
      <c r="B72" s="1"/>
      <c r="C72" s="1"/>
      <c r="D72" s="1"/>
      <c r="E72" s="1"/>
      <c r="F72" s="1"/>
      <c r="G72" s="1"/>
      <c r="H72" s="1"/>
      <c r="I72" s="1"/>
      <c r="J72" s="291">
        <f>K71+L71+M71+N71</f>
        <v>4879.3</v>
      </c>
      <c r="K72" s="1"/>
      <c r="L72" s="1"/>
      <c r="M72" s="1"/>
      <c r="N72" s="1"/>
    </row>
    <row r="73" spans="1:15" x14ac:dyDescent="0.3">
      <c r="A73" s="5"/>
      <c r="B73" s="1"/>
      <c r="C73" s="1"/>
      <c r="D73" s="1"/>
      <c r="E73" s="1"/>
      <c r="F73" s="1"/>
      <c r="G73" s="1"/>
      <c r="H73" s="1"/>
      <c r="I73" s="1"/>
      <c r="J73" s="1"/>
      <c r="K73" s="1"/>
      <c r="L73" s="1"/>
      <c r="M73" s="1"/>
      <c r="N73" s="1"/>
    </row>
    <row r="74" spans="1:15" x14ac:dyDescent="0.3">
      <c r="A74" s="5"/>
      <c r="B74" s="1"/>
      <c r="C74" s="1"/>
      <c r="D74" s="1"/>
      <c r="E74" s="1"/>
      <c r="F74" s="1"/>
      <c r="G74" s="1"/>
      <c r="H74" s="1"/>
      <c r="I74" s="1"/>
      <c r="J74" s="1"/>
      <c r="K74" s="1"/>
      <c r="L74" s="1"/>
      <c r="M74" s="1"/>
      <c r="N74" s="1"/>
    </row>
    <row r="75" spans="1:15" x14ac:dyDescent="0.3">
      <c r="A75" s="5"/>
      <c r="B75" s="1"/>
      <c r="C75" s="1"/>
      <c r="D75" s="1"/>
      <c r="E75" s="1"/>
      <c r="F75" s="1"/>
      <c r="G75" s="1"/>
      <c r="H75" s="1"/>
      <c r="I75" s="1"/>
      <c r="J75" s="1"/>
      <c r="K75" s="1"/>
      <c r="L75" s="1"/>
      <c r="M75" s="1"/>
      <c r="N75" s="1"/>
    </row>
    <row r="76" spans="1:15" x14ac:dyDescent="0.3">
      <c r="A76" s="5"/>
      <c r="B76" s="1"/>
      <c r="C76" s="1"/>
      <c r="D76" s="1"/>
      <c r="E76" s="1"/>
      <c r="F76" s="1"/>
      <c r="G76" s="1"/>
      <c r="H76" s="1"/>
      <c r="I76" s="1"/>
      <c r="J76" s="1"/>
      <c r="K76" s="1"/>
      <c r="L76" s="1"/>
      <c r="M76" s="1"/>
      <c r="N76" s="1"/>
    </row>
    <row r="77" spans="1:15" x14ac:dyDescent="0.3">
      <c r="A77" s="5"/>
      <c r="B77" s="1"/>
      <c r="C77" s="1"/>
      <c r="D77" s="1"/>
      <c r="E77" s="1"/>
      <c r="F77" s="1"/>
      <c r="G77" s="1"/>
      <c r="H77" s="1"/>
      <c r="I77" s="1"/>
      <c r="J77" s="1"/>
      <c r="K77" s="1"/>
      <c r="L77" s="1"/>
      <c r="M77" s="1"/>
      <c r="N77" s="1"/>
    </row>
    <row r="78" spans="1:15" x14ac:dyDescent="0.3">
      <c r="A78" s="5"/>
      <c r="B78" s="1"/>
      <c r="C78" s="1"/>
      <c r="D78" s="1"/>
      <c r="E78" s="1"/>
      <c r="F78" s="1"/>
      <c r="G78" s="1"/>
      <c r="H78" s="1"/>
      <c r="I78" s="1"/>
      <c r="J78" s="1"/>
      <c r="K78" s="1"/>
      <c r="L78" s="1"/>
      <c r="M78" s="1"/>
      <c r="N78" s="1"/>
    </row>
    <row r="79" spans="1:15" x14ac:dyDescent="0.3">
      <c r="A79" s="5"/>
      <c r="B79" s="1"/>
      <c r="C79" s="1"/>
      <c r="D79" s="1"/>
      <c r="E79" s="1"/>
      <c r="F79" s="1"/>
      <c r="G79" s="1"/>
      <c r="H79" s="1"/>
      <c r="I79" s="1"/>
      <c r="J79" s="1"/>
      <c r="K79" s="1"/>
      <c r="L79" s="1"/>
      <c r="M79" s="1"/>
      <c r="N79" s="1"/>
    </row>
    <row r="80" spans="1:15" x14ac:dyDescent="0.3">
      <c r="A80" s="5"/>
      <c r="B80" s="1"/>
      <c r="C80" s="1"/>
      <c r="D80" s="1"/>
      <c r="E80" s="1"/>
      <c r="F80" s="1"/>
      <c r="G80" s="1"/>
      <c r="H80" s="1"/>
      <c r="I80" s="1"/>
      <c r="J80" s="1"/>
      <c r="K80" s="1"/>
      <c r="L80" s="1"/>
      <c r="M80" s="1"/>
      <c r="N80" s="1"/>
    </row>
    <row r="81" spans="1:14" x14ac:dyDescent="0.3">
      <c r="A81" s="5"/>
      <c r="B81" s="1"/>
      <c r="C81" s="1"/>
      <c r="D81" s="1"/>
      <c r="E81" s="1"/>
      <c r="F81" s="1"/>
      <c r="G81" s="1"/>
      <c r="H81" s="1"/>
      <c r="I81" s="1"/>
      <c r="J81" s="1"/>
      <c r="K81" s="1"/>
      <c r="L81" s="1"/>
      <c r="M81" s="1"/>
      <c r="N81" s="1"/>
    </row>
    <row r="82" spans="1:14" x14ac:dyDescent="0.3">
      <c r="A82" s="5"/>
      <c r="B82" s="1"/>
      <c r="C82" s="1"/>
      <c r="D82" s="1"/>
      <c r="E82" s="1"/>
      <c r="F82" s="1"/>
      <c r="G82" s="1"/>
      <c r="H82" s="1"/>
      <c r="I82" s="1"/>
      <c r="J82" s="1"/>
      <c r="K82" s="1"/>
      <c r="L82" s="1"/>
      <c r="M82" s="1"/>
      <c r="N82" s="1"/>
    </row>
    <row r="83" spans="1:14" x14ac:dyDescent="0.3">
      <c r="A83" s="5"/>
      <c r="B83" s="1"/>
      <c r="C83" s="1"/>
      <c r="D83" s="1"/>
      <c r="E83" s="1"/>
      <c r="F83" s="1"/>
      <c r="G83" s="1"/>
      <c r="H83" s="1"/>
      <c r="I83" s="1"/>
      <c r="J83" s="1"/>
      <c r="K83" s="1"/>
      <c r="L83" s="1"/>
      <c r="M83" s="1"/>
      <c r="N83" s="1"/>
    </row>
    <row r="84" spans="1:14" x14ac:dyDescent="0.3">
      <c r="A84" s="5"/>
      <c r="B84" s="1"/>
      <c r="C84" s="1"/>
      <c r="D84" s="1"/>
      <c r="E84" s="1"/>
      <c r="F84" s="1"/>
      <c r="G84" s="1"/>
      <c r="H84" s="1"/>
      <c r="I84" s="1"/>
      <c r="J84" s="1"/>
      <c r="K84" s="1"/>
      <c r="L84" s="1"/>
      <c r="M84" s="1"/>
      <c r="N84" s="1"/>
    </row>
  </sheetData>
  <mergeCells count="119">
    <mergeCell ref="A23:A24"/>
    <mergeCell ref="B23:B24"/>
    <mergeCell ref="C23:C24"/>
    <mergeCell ref="B14:C14"/>
    <mergeCell ref="B15:C15"/>
    <mergeCell ref="A16:A17"/>
    <mergeCell ref="B16:B17"/>
    <mergeCell ref="C16:C17"/>
    <mergeCell ref="A8:A9"/>
    <mergeCell ref="B8:B9"/>
    <mergeCell ref="C8:C9"/>
    <mergeCell ref="B22:C22"/>
    <mergeCell ref="D8:N8"/>
    <mergeCell ref="D9:N9"/>
    <mergeCell ref="A10:A11"/>
    <mergeCell ref="B10:B11"/>
    <mergeCell ref="C10:C11"/>
    <mergeCell ref="D10:N10"/>
    <mergeCell ref="D11:N11"/>
    <mergeCell ref="B12:C12"/>
    <mergeCell ref="B13:C13"/>
    <mergeCell ref="K3:N4"/>
    <mergeCell ref="A6:A7"/>
    <mergeCell ref="B6:B7"/>
    <mergeCell ref="C6:C7"/>
    <mergeCell ref="D6:N6"/>
    <mergeCell ref="D7:N7"/>
    <mergeCell ref="A2:A5"/>
    <mergeCell ref="B2:C5"/>
    <mergeCell ref="D2:D5"/>
    <mergeCell ref="F2:G2"/>
    <mergeCell ref="H2:N2"/>
    <mergeCell ref="E3:E5"/>
    <mergeCell ref="F3:F5"/>
    <mergeCell ref="G3:G5"/>
    <mergeCell ref="H3:H5"/>
    <mergeCell ref="I3:I5"/>
    <mergeCell ref="J3:J5"/>
    <mergeCell ref="D24:N24"/>
    <mergeCell ref="D16:N16"/>
    <mergeCell ref="D17:N17"/>
    <mergeCell ref="B18:C18"/>
    <mergeCell ref="B19:C19"/>
    <mergeCell ref="B20:C20"/>
    <mergeCell ref="B21:C21"/>
    <mergeCell ref="B28:C28"/>
    <mergeCell ref="B33:C33"/>
    <mergeCell ref="D23:N23"/>
    <mergeCell ref="A38:A39"/>
    <mergeCell ref="B38:N38"/>
    <mergeCell ref="B39:N39"/>
    <mergeCell ref="A25:A26"/>
    <mergeCell ref="B25:B26"/>
    <mergeCell ref="C25:C26"/>
    <mergeCell ref="D25:N25"/>
    <mergeCell ref="D26:N26"/>
    <mergeCell ref="B27:C27"/>
    <mergeCell ref="A29:A32"/>
    <mergeCell ref="B29:C32"/>
    <mergeCell ref="H29:H32"/>
    <mergeCell ref="I29:I32"/>
    <mergeCell ref="B37:C37"/>
    <mergeCell ref="B36:C36"/>
    <mergeCell ref="B34:C34"/>
    <mergeCell ref="B35:C35"/>
    <mergeCell ref="D47:N47"/>
    <mergeCell ref="D48:N48"/>
    <mergeCell ref="A43:A44"/>
    <mergeCell ref="B43:B44"/>
    <mergeCell ref="C43:C44"/>
    <mergeCell ref="D43:N43"/>
    <mergeCell ref="D44:N44"/>
    <mergeCell ref="B45:C45"/>
    <mergeCell ref="B40:C40"/>
    <mergeCell ref="A41:A42"/>
    <mergeCell ref="B41:B42"/>
    <mergeCell ref="C41:C42"/>
    <mergeCell ref="D41:N41"/>
    <mergeCell ref="D42:N42"/>
    <mergeCell ref="B49:C49"/>
    <mergeCell ref="B51:C51"/>
    <mergeCell ref="A52:A53"/>
    <mergeCell ref="B52:B53"/>
    <mergeCell ref="C52:C53"/>
    <mergeCell ref="B46:C46"/>
    <mergeCell ref="A47:A48"/>
    <mergeCell ref="B47:B48"/>
    <mergeCell ref="C47:C48"/>
    <mergeCell ref="B50:C50"/>
    <mergeCell ref="D61:N61"/>
    <mergeCell ref="D62:N62"/>
    <mergeCell ref="D52:N52"/>
    <mergeCell ref="D53:N53"/>
    <mergeCell ref="A54:A55"/>
    <mergeCell ref="B54:B55"/>
    <mergeCell ref="C54:C55"/>
    <mergeCell ref="D54:N54"/>
    <mergeCell ref="D55:N55"/>
    <mergeCell ref="B63:C63"/>
    <mergeCell ref="B64:C64"/>
    <mergeCell ref="B56:C56"/>
    <mergeCell ref="A61:A62"/>
    <mergeCell ref="B61:B62"/>
    <mergeCell ref="C61:C62"/>
    <mergeCell ref="B57:C57"/>
    <mergeCell ref="B58:C58"/>
    <mergeCell ref="B59:C59"/>
    <mergeCell ref="B60:C60"/>
    <mergeCell ref="B69:C69"/>
    <mergeCell ref="B70:C70"/>
    <mergeCell ref="A67:A68"/>
    <mergeCell ref="B67:B68"/>
    <mergeCell ref="C67:C68"/>
    <mergeCell ref="D67:N67"/>
    <mergeCell ref="D68:N68"/>
    <mergeCell ref="A65:A66"/>
    <mergeCell ref="B65:B66"/>
    <mergeCell ref="C65:M65"/>
    <mergeCell ref="C66:M66"/>
  </mergeCells>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6"/>
  <sheetViews>
    <sheetView workbookViewId="0">
      <selection activeCell="C1" sqref="C1"/>
    </sheetView>
  </sheetViews>
  <sheetFormatPr defaultRowHeight="14.4" x14ac:dyDescent="0.3"/>
  <cols>
    <col min="1" max="1" width="15" customWidth="1"/>
    <col min="2" max="2" width="47.44140625" customWidth="1"/>
  </cols>
  <sheetData>
    <row r="2" spans="1:2" x14ac:dyDescent="0.3">
      <c r="A2" s="146" t="s">
        <v>600</v>
      </c>
      <c r="B2" s="146"/>
    </row>
    <row r="3" spans="1:2" x14ac:dyDescent="0.3">
      <c r="A3" s="14"/>
      <c r="B3" s="14"/>
    </row>
    <row r="4" spans="1:2" x14ac:dyDescent="0.3">
      <c r="A4" s="14" t="s">
        <v>30</v>
      </c>
      <c r="B4" s="14" t="s">
        <v>601</v>
      </c>
    </row>
    <row r="5" spans="1:2" x14ac:dyDescent="0.3">
      <c r="A5" s="14" t="s">
        <v>368</v>
      </c>
      <c r="B5" s="14" t="s">
        <v>602</v>
      </c>
    </row>
    <row r="6" spans="1:2" x14ac:dyDescent="0.3">
      <c r="A6" s="14" t="s">
        <v>603</v>
      </c>
      <c r="B6" s="14" t="s">
        <v>624</v>
      </c>
    </row>
    <row r="7" spans="1:2" x14ac:dyDescent="0.3">
      <c r="A7" s="14" t="s">
        <v>604</v>
      </c>
      <c r="B7" s="14" t="s">
        <v>605</v>
      </c>
    </row>
    <row r="8" spans="1:2" x14ac:dyDescent="0.3">
      <c r="A8" s="14" t="s">
        <v>606</v>
      </c>
      <c r="B8" s="14" t="s">
        <v>607</v>
      </c>
    </row>
    <row r="9" spans="1:2" x14ac:dyDescent="0.3">
      <c r="A9" s="14" t="s">
        <v>608</v>
      </c>
      <c r="B9" s="14" t="s">
        <v>609</v>
      </c>
    </row>
    <row r="10" spans="1:2" x14ac:dyDescent="0.3">
      <c r="A10" s="14" t="s">
        <v>610</v>
      </c>
      <c r="B10" s="14" t="s">
        <v>611</v>
      </c>
    </row>
    <row r="11" spans="1:2" x14ac:dyDescent="0.3">
      <c r="A11" s="14" t="s">
        <v>612</v>
      </c>
      <c r="B11" s="14" t="s">
        <v>613</v>
      </c>
    </row>
    <row r="12" spans="1:2" x14ac:dyDescent="0.3">
      <c r="A12" s="14" t="s">
        <v>614</v>
      </c>
      <c r="B12" s="14" t="s">
        <v>615</v>
      </c>
    </row>
    <row r="13" spans="1:2" x14ac:dyDescent="0.3">
      <c r="A13" s="14" t="s">
        <v>616</v>
      </c>
      <c r="B13" s="14" t="s">
        <v>617</v>
      </c>
    </row>
    <row r="14" spans="1:2" x14ac:dyDescent="0.3">
      <c r="A14" s="14" t="s">
        <v>618</v>
      </c>
      <c r="B14" s="14" t="s">
        <v>619</v>
      </c>
    </row>
    <row r="15" spans="1:2" x14ac:dyDescent="0.3">
      <c r="A15" s="14" t="s">
        <v>620</v>
      </c>
      <c r="B15" s="14" t="s">
        <v>621</v>
      </c>
    </row>
    <row r="16" spans="1:2" x14ac:dyDescent="0.3">
      <c r="A16" s="14" t="s">
        <v>622</v>
      </c>
      <c r="B16" s="14" t="s">
        <v>623</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3</vt:i4>
      </vt:variant>
    </vt:vector>
  </HeadingPairs>
  <TitlesOfParts>
    <vt:vector size="7" baseType="lpstr">
      <vt:lpstr>I Prioritetas</vt:lpstr>
      <vt:lpstr>II Prioritetas</vt:lpstr>
      <vt:lpstr>III Prioritetas</vt:lpstr>
      <vt:lpstr>Naudojami sutrumpinimai</vt:lpstr>
      <vt:lpstr>'II Prioritetas'!_Toc365630903</vt:lpstr>
      <vt:lpstr>'II Prioritetas'!_Toc365630904</vt:lpstr>
      <vt:lpstr>'III Prioritetas'!Print_Area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2006-11-28T10:25:48Z</dcterms:created>
  <dcterms:modified xsi:type="dcterms:W3CDTF">2017-09-13T11:07:22Z</dcterms:modified>
</cp:coreProperties>
</file>