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 Ataskaitos (Veiklos planas ir programos)\"/>
    </mc:Choice>
  </mc:AlternateContent>
  <bookViews>
    <workbookView xWindow="0" yWindow="0" windowWidth="23040" windowHeight="9096"/>
  </bookViews>
  <sheets>
    <sheet name="Priemonių suvestinė" sheetId="2" r:id="rId1"/>
    <sheet name="Ataskaita" sheetId="4" r:id="rId2"/>
    <sheet name="Priemoniu vykdytoju kodai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I31" i="2" l="1"/>
  <c r="H37" i="2"/>
  <c r="I37" i="2"/>
  <c r="J37" i="2"/>
  <c r="J31" i="2"/>
  <c r="H31" i="2"/>
  <c r="I12" i="2"/>
  <c r="J12" i="2"/>
  <c r="H12" i="2"/>
  <c r="I23" i="2"/>
  <c r="I24" i="2" s="1"/>
  <c r="I25" i="2" s="1"/>
  <c r="I15" i="2"/>
  <c r="I18" i="2"/>
  <c r="J23" i="2"/>
  <c r="J24" i="2" s="1"/>
  <c r="J25" i="2" s="1"/>
  <c r="J15" i="2"/>
  <c r="J18" i="2"/>
  <c r="H15" i="2"/>
  <c r="H18" i="2"/>
  <c r="H23" i="2"/>
  <c r="H24" i="2" s="1"/>
  <c r="H25" i="2" s="1"/>
  <c r="I19" i="2" l="1"/>
  <c r="I26" i="2" s="1"/>
  <c r="J19" i="2"/>
  <c r="J26" i="2" s="1"/>
  <c r="I42" i="2"/>
  <c r="H19" i="2"/>
  <c r="H26" i="2" s="1"/>
  <c r="J42" i="2"/>
  <c r="H42" i="2"/>
</calcChain>
</file>

<file path=xl/sharedStrings.xml><?xml version="1.0" encoding="utf-8"?>
<sst xmlns="http://schemas.openxmlformats.org/spreadsheetml/2006/main" count="134" uniqueCount="97">
  <si>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</si>
  <si>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</si>
  <si>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</si>
  <si>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</si>
  <si>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</si>
  <si>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</si>
  <si>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</si>
  <si>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</si>
  <si>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</si>
  <si>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</si>
  <si>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</si>
  <si>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</si>
  <si>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</si>
  <si>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</si>
  <si>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</si>
  <si>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</si>
  <si>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</si>
  <si>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</si>
  <si>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</si>
  <si>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VISUOMENĖS SVEIKATOS RĖMIMO SPECIALIOJI PROGRAMA (16)</t>
  </si>
  <si>
    <t>04</t>
  </si>
  <si>
    <t xml:space="preserve">
VB</t>
  </si>
  <si>
    <t>SB(AA)</t>
  </si>
  <si>
    <t>+</t>
  </si>
  <si>
    <t>288724610</t>
  </si>
  <si>
    <t>Tobulinti sveikatos sistemos infrastruktūrą</t>
  </si>
  <si>
    <t>05</t>
  </si>
  <si>
    <t>Stiprinti žalos aplinkai prevenciją, gerinti visuomenės sveikatą</t>
  </si>
  <si>
    <t xml:space="preserve">Per metus surengtų paskaitų, mokymų skaičius </t>
  </si>
  <si>
    <t>Vykdoma gyventojų sveikatos rodiklių stebėsena</t>
  </si>
  <si>
    <t xml:space="preserve">Dalyvavusių asmenų skaičius </t>
  </si>
  <si>
    <t>Vykdyti mokinių visuomenės sveikatos priežiūrą, gyventojų sveikatos stebėseną ir gyventojų sveikatą stiprinančias priemones</t>
  </si>
  <si>
    <t>Vykdoma moksleivių visuomenės sveikatos priežiūra</t>
  </si>
  <si>
    <t>Maudymosi sezono metu stebimų maudyklų skaičius</t>
  </si>
  <si>
    <t xml:space="preserve">Finansuotų ir įgyvendintų sveikatą gerinančių projektų skaičius  </t>
  </si>
  <si>
    <t xml:space="preserve">Numatomas dalyvauti gyventojų skaičius </t>
  </si>
  <si>
    <t xml:space="preserve">Sebimų miesto tyliųjų zonų skaičius </t>
  </si>
  <si>
    <t>SB</t>
  </si>
  <si>
    <t>Organizuoti ir įgyvendinti gyventojų sveikatos gerinimo programas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</si>
  <si>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</si>
  <si>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</si>
  <si>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</si>
  <si>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</si>
  <si>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</si>
  <si>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</si>
  <si>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</si>
  <si>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</si>
  <si>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</si>
  <si>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</si>
  <si>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</si>
  <si>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Valstybės  biudžeto lėšos VB</t>
  </si>
  <si>
    <t xml:space="preserve">2015 M. PANEVĖŽIO MIESTO SAVIVALDYBĖS </t>
  </si>
  <si>
    <t>VYKDYMO ATASKAITA</t>
  </si>
  <si>
    <t>Faktiškai įvykdyta</t>
  </si>
  <si>
    <t>(pagal planą arba geriau)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</si>
  <si>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</si>
  <si>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</si>
  <si>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</si>
  <si>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VISUOMENĖS SVEIKATOS RĖMIMO SPECIALIOSIOS PROGRAMOS (16)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</si>
  <si>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6 priemonių  (kurioms patvirtinti / skirti asignavimai): </t>
    </r>
  </si>
  <si>
    <t>2015 m.  programos Nr. 16 įvykdymas</t>
  </si>
  <si>
    <t>Asignavimai (tūkst. Eur)</t>
  </si>
  <si>
    <t>Informacija apie pasiektus rezultatus, duomenys apie programai skirtų asignavimų panaudojimo tikslingumą</t>
  </si>
  <si>
    <t>2) priemonė laikoma iš dalies įvykdyta, jei pasiekta mažiau vertinimo kriterijų reikšmių nei planuota ataskaitiniais metais;</t>
  </si>
  <si>
    <t>Vykdyti miesto maudyklų vandens kokybės ir miesto tyliųjų zonų triukšmo stebėseną</t>
  </si>
  <si>
    <t>Įsteigti ir išlaikyti „Žemo slenksčio“ kabinetą</t>
  </si>
  <si>
    <t>Įsteigtų ir išlaikytų „Žemo slenksčio“ kabinetų skaičius</t>
  </si>
  <si>
    <t xml:space="preserve">PRITARTA
Panevėžio miesto savivaldybės tarybos 
2017 m. kovo  d. sprendimu Nr. </t>
  </si>
  <si>
    <t>2016 m. asignavimų patvirtintas planas</t>
  </si>
  <si>
    <t>2016 m. asignavimų patikslintas planas</t>
  </si>
  <si>
    <t>2016 m. panaudotos lėšos (kasinės išlaidos)</t>
  </si>
  <si>
    <t>0;9</t>
  </si>
  <si>
    <t xml:space="preserve">
SB(VB)</t>
  </si>
  <si>
    <t xml:space="preserve">                              Pavadinimas</t>
  </si>
  <si>
    <t>Vykdytojo kodas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</si>
  <si>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</si>
  <si>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</si>
  <si>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</si>
  <si>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</si>
  <si>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</si>
  <si>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</si>
  <si>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</si>
  <si>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</si>
  <si>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</si>
  <si>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</si>
  <si>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</si>
  <si>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</si>
  <si>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</si>
  <si>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</si>
  <si>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</si>
  <si>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</si>
  <si>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</si>
  <si>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</si>
  <si>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</si>
  <si>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Vertinimo kriterijus</t>
  </si>
  <si>
    <t>PANEVĖŽIO MIESTO SAVIVALDYBĖS 2016 -2018 METŲ VEIKLOS PLANO ĮGYVENDINIMO 2016 METAIS ATASKAITA</t>
  </si>
  <si>
    <t>Finansuoti įvairūs sveikatinimo projektai skirti gyventojų sveikos gyvensenos ugdymui ("Spalis - sveikatos mėnuo" renginiai, 2 klasių moksleinių mokymas plaukti, šeimos šventės organizavimas ir pan.)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</si>
</sst>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</font>
    <font>
      <strike/>
      <sz val="10"/>
      <name val="Times New Roman"/>
      <family val="1"/>
    </font>
    <font>
      <sz val="9"/>
      <name val="Times New Roman"/>
      <family val="1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2" fillId="0" borderId="0"/>
    <xf numFmtId="0" fontId="9" fillId="0" borderId="0"/>
  </cellStyleXfs>
  <cellXfs count="29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horizontal="left" vertical="top"/>
    </xf>
    <xf numFmtId="0" fontId="6" fillId="0" borderId="12" xfId="0" applyNumberFormat="1" applyFont="1" applyFill="1" applyBorder="1" applyAlignment="1">
      <alignment horizontal="center" vertical="top"/>
    </xf>
    <xf numFmtId="0" fontId="6" fillId="0" borderId="13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6" fillId="0" borderId="16" xfId="0" applyNumberFormat="1" applyFont="1" applyFill="1" applyBorder="1" applyAlignment="1">
      <alignment horizontal="center" vertical="top"/>
    </xf>
    <xf numFmtId="0" fontId="6" fillId="0" borderId="20" xfId="0" applyNumberFormat="1" applyFont="1" applyFill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center" vertical="top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Alignment="1">
      <alignment horizontal="left"/>
    </xf>
    <xf numFmtId="0" fontId="6" fillId="0" borderId="21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16" fillId="0" borderId="24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7" fillId="0" borderId="25" xfId="0" applyNumberFormat="1" applyFont="1" applyBorder="1" applyAlignment="1">
      <alignment horizontal="center" vertical="top"/>
    </xf>
    <xf numFmtId="164" fontId="17" fillId="0" borderId="27" xfId="0" applyNumberFormat="1" applyFont="1" applyBorder="1" applyAlignment="1">
      <alignment horizontal="center" vertical="top"/>
    </xf>
    <xf numFmtId="164" fontId="17" fillId="0" borderId="28" xfId="0" applyNumberFormat="1" applyFont="1" applyBorder="1" applyAlignment="1">
      <alignment horizontal="center" vertical="top"/>
    </xf>
    <xf numFmtId="164" fontId="17" fillId="0" borderId="30" xfId="0" applyNumberFormat="1" applyFont="1" applyBorder="1" applyAlignment="1">
      <alignment horizontal="center" vertical="top"/>
    </xf>
    <xf numFmtId="164" fontId="17" fillId="0" borderId="31" xfId="0" applyNumberFormat="1" applyFont="1" applyBorder="1" applyAlignment="1">
      <alignment horizontal="center" vertical="top"/>
    </xf>
    <xf numFmtId="164" fontId="17" fillId="0" borderId="33" xfId="0" applyNumberFormat="1" applyFont="1" applyBorder="1" applyAlignment="1">
      <alignment horizontal="center" vertical="top"/>
    </xf>
    <xf numFmtId="164" fontId="16" fillId="7" borderId="24" xfId="0" applyNumberFormat="1" applyFont="1" applyFill="1" applyBorder="1" applyAlignment="1">
      <alignment horizontal="center" vertical="top"/>
    </xf>
    <xf numFmtId="164" fontId="16" fillId="7" borderId="1" xfId="0" applyNumberFormat="1" applyFont="1" applyFill="1" applyBorder="1" applyAlignment="1">
      <alignment horizontal="center" vertical="top"/>
    </xf>
    <xf numFmtId="164" fontId="16" fillId="3" borderId="24" xfId="0" applyNumberFormat="1" applyFont="1" applyFill="1" applyBorder="1" applyAlignment="1">
      <alignment horizontal="center" vertical="top"/>
    </xf>
    <xf numFmtId="164" fontId="16" fillId="3" borderId="1" xfId="0" applyNumberFormat="1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NumberFormat="1" applyFont="1" applyAlignment="1">
      <alignment vertical="top"/>
    </xf>
    <xf numFmtId="0" fontId="18" fillId="0" borderId="0" xfId="0" applyFont="1" applyAlignment="1">
      <alignment horizontal="center" vertical="top"/>
    </xf>
    <xf numFmtId="49" fontId="5" fillId="4" borderId="37" xfId="0" applyNumberFormat="1" applyFont="1" applyFill="1" applyBorder="1" applyAlignment="1">
      <alignment horizontal="center" vertical="top" wrapText="1"/>
    </xf>
    <xf numFmtId="49" fontId="5" fillId="4" borderId="37" xfId="0" applyNumberFormat="1" applyFont="1" applyFill="1" applyBorder="1" applyAlignment="1">
      <alignment horizontal="center" vertical="top"/>
    </xf>
    <xf numFmtId="49" fontId="5" fillId="5" borderId="39" xfId="0" applyNumberFormat="1" applyFont="1" applyFill="1" applyBorder="1" applyAlignment="1">
      <alignment horizontal="center" vertical="top"/>
    </xf>
    <xf numFmtId="0" fontId="6" fillId="0" borderId="40" xfId="0" applyFont="1" applyBorder="1" applyAlignment="1">
      <alignment horizontal="center" vertical="top" wrapText="1"/>
    </xf>
    <xf numFmtId="164" fontId="6" fillId="2" borderId="40" xfId="0" applyNumberFormat="1" applyFont="1" applyFill="1" applyBorder="1" applyAlignment="1">
      <alignment horizontal="center" vertical="center" wrapText="1"/>
    </xf>
    <xf numFmtId="49" fontId="5" fillId="4" borderId="42" xfId="0" applyNumberFormat="1" applyFont="1" applyFill="1" applyBorder="1" applyAlignment="1">
      <alignment horizontal="center" vertical="top"/>
    </xf>
    <xf numFmtId="49" fontId="5" fillId="5" borderId="43" xfId="0" applyNumberFormat="1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center" vertical="top" wrapText="1"/>
    </xf>
    <xf numFmtId="164" fontId="6" fillId="0" borderId="33" xfId="0" applyNumberFormat="1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top"/>
    </xf>
    <xf numFmtId="49" fontId="5" fillId="4" borderId="38" xfId="0" applyNumberFormat="1" applyFont="1" applyFill="1" applyBorder="1" applyAlignment="1">
      <alignment horizontal="center" vertical="top"/>
    </xf>
    <xf numFmtId="49" fontId="5" fillId="5" borderId="35" xfId="0" applyNumberFormat="1" applyFont="1" applyFill="1" applyBorder="1" applyAlignment="1">
      <alignment horizontal="center" vertical="top"/>
    </xf>
    <xf numFmtId="164" fontId="6" fillId="0" borderId="40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top"/>
    </xf>
    <xf numFmtId="49" fontId="5" fillId="5" borderId="36" xfId="0" applyNumberFormat="1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top" wrapText="1"/>
    </xf>
    <xf numFmtId="164" fontId="5" fillId="3" borderId="48" xfId="0" applyNumberFormat="1" applyFont="1" applyFill="1" applyBorder="1" applyAlignment="1">
      <alignment horizontal="center" vertical="center" wrapText="1"/>
    </xf>
    <xf numFmtId="164" fontId="6" fillId="0" borderId="49" xfId="0" applyNumberFormat="1" applyFont="1" applyFill="1" applyBorder="1" applyAlignment="1">
      <alignment horizontal="center" vertical="center"/>
    </xf>
    <xf numFmtId="164" fontId="6" fillId="0" borderId="40" xfId="0" applyNumberFormat="1" applyFont="1" applyFill="1" applyBorder="1" applyAlignment="1">
      <alignment horizontal="center" vertical="center" wrapText="1"/>
    </xf>
    <xf numFmtId="164" fontId="5" fillId="3" borderId="45" xfId="0" applyNumberFormat="1" applyFont="1" applyFill="1" applyBorder="1" applyAlignment="1">
      <alignment horizontal="center" vertical="center" wrapText="1"/>
    </xf>
    <xf numFmtId="49" fontId="5" fillId="5" borderId="50" xfId="0" applyNumberFormat="1" applyFont="1" applyFill="1" applyBorder="1" applyAlignment="1">
      <alignment horizontal="center" vertical="top"/>
    </xf>
    <xf numFmtId="164" fontId="5" fillId="5" borderId="24" xfId="0" applyNumberFormat="1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vertical="top" wrapText="1"/>
    </xf>
    <xf numFmtId="0" fontId="6" fillId="5" borderId="51" xfId="0" applyFont="1" applyFill="1" applyBorder="1" applyAlignment="1">
      <alignment horizontal="center" vertical="top" wrapText="1"/>
    </xf>
    <xf numFmtId="49" fontId="5" fillId="4" borderId="24" xfId="0" applyNumberFormat="1" applyFont="1" applyFill="1" applyBorder="1" applyAlignment="1">
      <alignment horizontal="center" vertical="top"/>
    </xf>
    <xf numFmtId="0" fontId="6" fillId="4" borderId="51" xfId="0" applyFont="1" applyFill="1" applyBorder="1" applyAlignment="1">
      <alignment vertical="top"/>
    </xf>
    <xf numFmtId="49" fontId="5" fillId="6" borderId="37" xfId="0" applyNumberFormat="1" applyFont="1" applyFill="1" applyBorder="1" applyAlignment="1">
      <alignment horizontal="center" vertical="top"/>
    </xf>
    <xf numFmtId="164" fontId="5" fillId="6" borderId="1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16" xfId="0" applyNumberFormat="1" applyFont="1" applyFill="1" applyBorder="1" applyAlignment="1">
      <alignment horizontal="center" vertical="top"/>
    </xf>
    <xf numFmtId="164" fontId="6" fillId="0" borderId="49" xfId="0" applyNumberFormat="1" applyFont="1" applyBorder="1" applyAlignment="1">
      <alignment horizontal="center" vertical="center"/>
    </xf>
    <xf numFmtId="164" fontId="6" fillId="0" borderId="31" xfId="0" applyNumberFormat="1" applyFont="1" applyFill="1" applyBorder="1" applyAlignment="1">
      <alignment horizontal="center" vertical="center"/>
    </xf>
    <xf numFmtId="164" fontId="5" fillId="3" borderId="61" xfId="0" applyNumberFormat="1" applyFont="1" applyFill="1" applyBorder="1" applyAlignment="1">
      <alignment horizontal="center" vertical="center"/>
    </xf>
    <xf numFmtId="164" fontId="6" fillId="0" borderId="53" xfId="0" applyNumberFormat="1" applyFont="1" applyFill="1" applyBorder="1" applyAlignment="1">
      <alignment horizontal="center" vertical="center"/>
    </xf>
    <xf numFmtId="164" fontId="5" fillId="3" borderId="45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4" borderId="24" xfId="0" applyNumberFormat="1" applyFont="1" applyFill="1" applyBorder="1" applyAlignment="1">
      <alignment horizontal="center" vertical="top"/>
    </xf>
    <xf numFmtId="164" fontId="5" fillId="6" borderId="24" xfId="0" applyNumberFormat="1" applyFont="1" applyFill="1" applyBorder="1" applyAlignment="1">
      <alignment horizontal="center" vertical="top"/>
    </xf>
    <xf numFmtId="164" fontId="5" fillId="4" borderId="1" xfId="0" applyNumberFormat="1" applyFont="1" applyFill="1" applyBorder="1" applyAlignment="1">
      <alignment horizontal="center" vertical="top"/>
    </xf>
    <xf numFmtId="164" fontId="5" fillId="5" borderId="1" xfId="0" applyNumberFormat="1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6" fillId="0" borderId="67" xfId="0" applyFont="1" applyFill="1" applyBorder="1" applyAlignment="1">
      <alignment vertical="top" wrapText="1"/>
    </xf>
    <xf numFmtId="0" fontId="6" fillId="0" borderId="38" xfId="0" applyFont="1" applyBorder="1" applyAlignment="1">
      <alignment vertical="top" wrapText="1"/>
    </xf>
    <xf numFmtId="0" fontId="9" fillId="0" borderId="42" xfId="0" applyFont="1" applyBorder="1" applyAlignment="1">
      <alignment vertical="top" wrapText="1"/>
    </xf>
    <xf numFmtId="0" fontId="6" fillId="0" borderId="62" xfId="0" applyFont="1" applyBorder="1" applyAlignment="1">
      <alignment vertical="top" wrapText="1"/>
    </xf>
    <xf numFmtId="0" fontId="9" fillId="0" borderId="63" xfId="0" applyFont="1" applyBorder="1" applyAlignment="1">
      <alignment vertical="top" wrapText="1"/>
    </xf>
    <xf numFmtId="0" fontId="6" fillId="0" borderId="65" xfId="0" applyFont="1" applyFill="1" applyBorder="1" applyAlignment="1">
      <alignment horizontal="center" vertical="center" textRotation="90" wrapText="1"/>
    </xf>
    <xf numFmtId="0" fontId="9" fillId="0" borderId="12" xfId="0" applyFont="1" applyBorder="1"/>
    <xf numFmtId="0" fontId="6" fillId="0" borderId="66" xfId="0" applyFont="1" applyFill="1" applyBorder="1" applyAlignment="1">
      <alignment horizontal="center" vertical="center" textRotation="90" wrapText="1"/>
    </xf>
    <xf numFmtId="0" fontId="9" fillId="0" borderId="64" xfId="0" applyFont="1" applyBorder="1"/>
    <xf numFmtId="0" fontId="6" fillId="0" borderId="1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46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textRotation="90" wrapText="1"/>
    </xf>
    <xf numFmtId="0" fontId="6" fillId="0" borderId="3" xfId="0" applyNumberFormat="1" applyFont="1" applyBorder="1" applyAlignment="1">
      <alignment horizontal="center" vertical="center" textRotation="90" wrapText="1"/>
    </xf>
    <xf numFmtId="0" fontId="6" fillId="0" borderId="7" xfId="0" applyNumberFormat="1" applyFont="1" applyBorder="1" applyAlignment="1">
      <alignment horizontal="center" vertical="center" textRotation="90" wrapText="1"/>
    </xf>
    <xf numFmtId="49" fontId="5" fillId="4" borderId="9" xfId="0" applyNumberFormat="1" applyFont="1" applyFill="1" applyBorder="1" applyAlignment="1">
      <alignment horizontal="center" vertical="top"/>
    </xf>
    <xf numFmtId="49" fontId="5" fillId="4" borderId="42" xfId="0" applyNumberFormat="1" applyFont="1" applyFill="1" applyBorder="1" applyAlignment="1">
      <alignment horizontal="center" vertical="top"/>
    </xf>
    <xf numFmtId="49" fontId="5" fillId="4" borderId="44" xfId="0" applyNumberFormat="1" applyFont="1" applyFill="1" applyBorder="1" applyAlignment="1">
      <alignment horizontal="center" vertical="top"/>
    </xf>
    <xf numFmtId="49" fontId="5" fillId="4" borderId="46" xfId="0" applyNumberFormat="1" applyFont="1" applyFill="1" applyBorder="1" applyAlignment="1">
      <alignment horizontal="center" vertical="top"/>
    </xf>
    <xf numFmtId="49" fontId="20" fillId="0" borderId="23" xfId="0" applyNumberFormat="1" applyFont="1" applyBorder="1" applyAlignment="1">
      <alignment horizontal="center" vertical="top"/>
    </xf>
    <xf numFmtId="49" fontId="20" fillId="0" borderId="53" xfId="0" applyNumberFormat="1" applyFont="1" applyBorder="1" applyAlignment="1">
      <alignment horizontal="center" vertical="top"/>
    </xf>
    <xf numFmtId="49" fontId="20" fillId="0" borderId="54" xfId="0" applyNumberFormat="1" applyFont="1" applyBorder="1" applyAlignment="1">
      <alignment horizontal="center" vertical="top"/>
    </xf>
    <xf numFmtId="49" fontId="8" fillId="0" borderId="40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33" xfId="0" applyNumberFormat="1" applyFont="1" applyBorder="1" applyAlignment="1">
      <alignment horizontal="center" vertical="top"/>
    </xf>
    <xf numFmtId="49" fontId="8" fillId="0" borderId="45" xfId="0" applyNumberFormat="1" applyFont="1" applyBorder="1" applyAlignment="1">
      <alignment horizontal="center" vertical="top"/>
    </xf>
    <xf numFmtId="49" fontId="5" fillId="5" borderId="34" xfId="0" applyNumberFormat="1" applyFont="1" applyFill="1" applyBorder="1" applyAlignment="1">
      <alignment horizontal="center" vertical="top"/>
    </xf>
    <xf numFmtId="49" fontId="5" fillId="5" borderId="43" xfId="0" applyNumberFormat="1" applyFont="1" applyFill="1" applyBorder="1" applyAlignment="1">
      <alignment horizontal="center" vertical="top"/>
    </xf>
    <xf numFmtId="49" fontId="5" fillId="5" borderId="32" xfId="0" applyNumberFormat="1" applyFont="1" applyFill="1" applyBorder="1" applyAlignment="1">
      <alignment horizontal="center" vertical="top"/>
    </xf>
    <xf numFmtId="49" fontId="5" fillId="5" borderId="22" xfId="0" applyNumberFormat="1" applyFont="1" applyFill="1" applyBorder="1" applyAlignment="1">
      <alignment horizontal="center" vertical="top"/>
    </xf>
    <xf numFmtId="49" fontId="5" fillId="0" borderId="15" xfId="0" applyNumberFormat="1" applyFont="1" applyBorder="1" applyAlignment="1">
      <alignment horizontal="center" vertical="top"/>
    </xf>
    <xf numFmtId="49" fontId="5" fillId="0" borderId="20" xfId="0" applyNumberFormat="1" applyFont="1" applyBorder="1" applyAlignment="1">
      <alignment horizontal="center" vertical="top"/>
    </xf>
    <xf numFmtId="49" fontId="5" fillId="0" borderId="65" xfId="0" applyNumberFormat="1" applyFont="1" applyBorder="1" applyAlignment="1">
      <alignment horizontal="center" vertical="top"/>
    </xf>
    <xf numFmtId="49" fontId="5" fillId="0" borderId="21" xfId="0" applyNumberFormat="1" applyFont="1" applyBorder="1" applyAlignment="1">
      <alignment horizontal="center" vertical="top"/>
    </xf>
    <xf numFmtId="0" fontId="6" fillId="0" borderId="47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49" fontId="5" fillId="0" borderId="18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0" fontId="13" fillId="0" borderId="0" xfId="2" applyFont="1" applyAlignment="1">
      <alignment horizontal="left" vertical="top" wrapText="1"/>
    </xf>
    <xf numFmtId="49" fontId="5" fillId="5" borderId="37" xfId="0" applyNumberFormat="1" applyFont="1" applyFill="1" applyBorder="1" applyAlignment="1">
      <alignment horizontal="right" vertical="top"/>
    </xf>
    <xf numFmtId="49" fontId="5" fillId="5" borderId="39" xfId="0" applyNumberFormat="1" applyFont="1" applyFill="1" applyBorder="1" applyAlignment="1">
      <alignment horizontal="right" vertical="top"/>
    </xf>
    <xf numFmtId="49" fontId="5" fillId="5" borderId="58" xfId="0" applyNumberFormat="1" applyFont="1" applyFill="1" applyBorder="1" applyAlignment="1">
      <alignment horizontal="right" vertical="top"/>
    </xf>
    <xf numFmtId="0" fontId="5" fillId="5" borderId="39" xfId="0" applyFont="1" applyFill="1" applyBorder="1" applyAlignment="1">
      <alignment horizontal="left" vertical="top" wrapText="1"/>
    </xf>
    <xf numFmtId="0" fontId="5" fillId="5" borderId="50" xfId="0" applyFont="1" applyFill="1" applyBorder="1" applyAlignment="1">
      <alignment horizontal="left" vertical="top" wrapText="1"/>
    </xf>
    <xf numFmtId="0" fontId="6" fillId="0" borderId="4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0" fillId="0" borderId="33" xfId="0" applyNumberFormat="1" applyFont="1" applyBorder="1" applyAlignment="1">
      <alignment horizontal="center" vertical="top"/>
    </xf>
    <xf numFmtId="49" fontId="20" fillId="0" borderId="45" xfId="0" applyNumberFormat="1" applyFont="1" applyBorder="1" applyAlignment="1">
      <alignment horizontal="center" vertical="top"/>
    </xf>
    <xf numFmtId="0" fontId="6" fillId="0" borderId="41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48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5" fillId="4" borderId="50" xfId="0" applyFont="1" applyFill="1" applyBorder="1" applyAlignment="1">
      <alignment horizontal="left" vertical="top" wrapText="1"/>
    </xf>
    <xf numFmtId="0" fontId="5" fillId="4" borderId="5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14" fillId="0" borderId="13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textRotation="90" wrapText="1"/>
    </xf>
    <xf numFmtId="0" fontId="9" fillId="0" borderId="11" xfId="0" applyFont="1" applyBorder="1"/>
    <xf numFmtId="0" fontId="6" fillId="2" borderId="25" xfId="0" applyFont="1" applyFill="1" applyBorder="1" applyAlignment="1">
      <alignment horizontal="left" vertical="top" wrapText="1"/>
    </xf>
    <xf numFmtId="0" fontId="9" fillId="2" borderId="55" xfId="0" applyFont="1" applyFill="1" applyBorder="1" applyAlignment="1">
      <alignment horizontal="left" vertical="top" wrapText="1"/>
    </xf>
    <xf numFmtId="0" fontId="9" fillId="2" borderId="56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9" fillId="0" borderId="16" xfId="0" applyFont="1" applyBorder="1" applyAlignment="1">
      <alignment vertical="top" wrapText="1"/>
    </xf>
    <xf numFmtId="0" fontId="9" fillId="0" borderId="57" xfId="0" applyFont="1" applyBorder="1" applyAlignment="1">
      <alignment vertical="top" wrapText="1"/>
    </xf>
    <xf numFmtId="0" fontId="16" fillId="3" borderId="37" xfId="0" applyFont="1" applyFill="1" applyBorder="1" applyAlignment="1">
      <alignment horizontal="right" vertical="top" wrapText="1"/>
    </xf>
    <xf numFmtId="0" fontId="15" fillId="0" borderId="39" xfId="0" applyFont="1" applyBorder="1" applyAlignment="1">
      <alignment vertical="top" wrapText="1"/>
    </xf>
    <xf numFmtId="0" fontId="15" fillId="0" borderId="58" xfId="0" applyFont="1" applyBorder="1" applyAlignment="1">
      <alignment vertical="top" wrapText="1"/>
    </xf>
    <xf numFmtId="0" fontId="6" fillId="0" borderId="28" xfId="0" applyFont="1" applyBorder="1" applyAlignment="1">
      <alignment horizontal="left" vertical="top" wrapText="1"/>
    </xf>
    <xf numFmtId="0" fontId="0" fillId="0" borderId="17" xfId="0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0" fontId="9" fillId="0" borderId="15" xfId="0" applyFont="1" applyBorder="1" applyAlignment="1">
      <alignment vertical="top" wrapText="1"/>
    </xf>
    <xf numFmtId="0" fontId="9" fillId="0" borderId="60" xfId="0" applyFont="1" applyBorder="1" applyAlignment="1">
      <alignment vertical="top" wrapText="1"/>
    </xf>
    <xf numFmtId="0" fontId="6" fillId="2" borderId="28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59" xfId="0" applyFont="1" applyFill="1" applyBorder="1" applyAlignment="1">
      <alignment horizontal="left" vertical="top" wrapText="1"/>
    </xf>
    <xf numFmtId="0" fontId="9" fillId="0" borderId="29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9" fillId="0" borderId="59" xfId="0" applyFont="1" applyBorder="1" applyAlignment="1">
      <alignment vertical="top" wrapText="1"/>
    </xf>
    <xf numFmtId="0" fontId="5" fillId="6" borderId="37" xfId="0" applyFont="1" applyFill="1" applyBorder="1" applyAlignment="1">
      <alignment horizontal="right" vertical="top" wrapText="1"/>
    </xf>
    <xf numFmtId="0" fontId="9" fillId="6" borderId="39" xfId="0" applyFont="1" applyFill="1" applyBorder="1" applyAlignment="1">
      <alignment vertical="top" wrapText="1"/>
    </xf>
    <xf numFmtId="0" fontId="9" fillId="6" borderId="50" xfId="0" applyFont="1" applyFill="1" applyBorder="1" applyAlignment="1">
      <alignment vertical="top" wrapText="1"/>
    </xf>
    <xf numFmtId="0" fontId="20" fillId="0" borderId="68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6" fillId="0" borderId="23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5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54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6" fillId="0" borderId="23" xfId="0" applyFont="1" applyFill="1" applyBorder="1" applyAlignment="1">
      <alignment vertical="top" wrapText="1"/>
    </xf>
    <xf numFmtId="0" fontId="6" fillId="6" borderId="48" xfId="0" applyFont="1" applyFill="1" applyBorder="1" applyAlignment="1">
      <alignment horizontal="center" vertical="top"/>
    </xf>
    <xf numFmtId="0" fontId="6" fillId="0" borderId="52" xfId="0" applyFont="1" applyBorder="1" applyAlignment="1">
      <alignment horizontal="left" vertical="top" wrapText="1"/>
    </xf>
    <xf numFmtId="0" fontId="9" fillId="0" borderId="19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49" fontId="8" fillId="0" borderId="23" xfId="0" applyNumberFormat="1" applyFont="1" applyBorder="1" applyAlignment="1">
      <alignment horizontal="center" vertical="top"/>
    </xf>
    <xf numFmtId="49" fontId="8" fillId="0" borderId="53" xfId="0" applyNumberFormat="1" applyFont="1" applyBorder="1" applyAlignment="1">
      <alignment horizontal="center" vertical="top"/>
    </xf>
    <xf numFmtId="49" fontId="8" fillId="0" borderId="54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top"/>
    </xf>
    <xf numFmtId="49" fontId="20" fillId="0" borderId="7" xfId="0" applyNumberFormat="1" applyFont="1" applyBorder="1" applyAlignment="1">
      <alignment horizontal="center" vertical="top"/>
    </xf>
    <xf numFmtId="0" fontId="6" fillId="0" borderId="6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5" fillId="0" borderId="6" xfId="0" applyFont="1" applyFill="1" applyBorder="1" applyAlignment="1">
      <alignment horizontal="left" vertical="top" wrapText="1"/>
    </xf>
    <xf numFmtId="49" fontId="5" fillId="4" borderId="39" xfId="0" applyNumberFormat="1" applyFont="1" applyFill="1" applyBorder="1" applyAlignment="1">
      <alignment horizontal="right" vertical="top"/>
    </xf>
    <xf numFmtId="49" fontId="5" fillId="4" borderId="58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6" fillId="0" borderId="62" xfId="0" applyFont="1" applyFill="1" applyBorder="1" applyAlignment="1">
      <alignment horizontal="left" vertical="top" wrapText="1"/>
    </xf>
    <xf numFmtId="0" fontId="6" fillId="0" borderId="63" xfId="0" applyFont="1" applyFill="1" applyBorder="1" applyAlignment="1">
      <alignment horizontal="left" vertical="top" wrapText="1"/>
    </xf>
    <xf numFmtId="0" fontId="6" fillId="0" borderId="64" xfId="0" applyFont="1" applyFill="1" applyBorder="1" applyAlignment="1">
      <alignment horizontal="left" vertical="top" wrapText="1"/>
    </xf>
    <xf numFmtId="0" fontId="5" fillId="0" borderId="24" xfId="0" applyFont="1" applyBorder="1" applyAlignment="1">
      <alignment horizontal="center" vertical="center" wrapText="1"/>
    </xf>
    <xf numFmtId="0" fontId="9" fillId="0" borderId="5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5" fillId="6" borderId="51" xfId="0" applyNumberFormat="1" applyFont="1" applyFill="1" applyBorder="1" applyAlignment="1">
      <alignment horizontal="right" vertical="top"/>
    </xf>
    <xf numFmtId="0" fontId="0" fillId="0" borderId="5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left" vertical="top"/>
    </xf>
    <xf numFmtId="0" fontId="11" fillId="0" borderId="0" xfId="1" applyFont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0" fillId="0" borderId="34" xfId="0" applyFont="1" applyFill="1" applyBorder="1" applyAlignment="1">
      <alignment horizontal="center" vertical="top"/>
    </xf>
    <xf numFmtId="0" fontId="20" fillId="0" borderId="17" xfId="0" applyNumberFormat="1" applyFont="1" applyFill="1" applyBorder="1" applyAlignment="1">
      <alignment horizontal="center" vertical="top"/>
    </xf>
    <xf numFmtId="0" fontId="20" fillId="0" borderId="13" xfId="0" applyNumberFormat="1" applyFont="1" applyFill="1" applyBorder="1" applyAlignment="1">
      <alignment horizontal="center" vertical="top"/>
    </xf>
    <xf numFmtId="0" fontId="20" fillId="0" borderId="18" xfId="0" applyFont="1" applyFill="1" applyBorder="1" applyAlignment="1">
      <alignment horizontal="center" vertical="top" wrapText="1"/>
    </xf>
    <xf numFmtId="0" fontId="20" fillId="0" borderId="35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26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36" xfId="0" applyFont="1" applyFill="1" applyBorder="1" applyAlignment="1">
      <alignment horizontal="center" vertical="top" wrapText="1"/>
    </xf>
    <xf numFmtId="0" fontId="20" fillId="0" borderId="15" xfId="0" applyFont="1" applyFill="1" applyBorder="1" applyAlignment="1">
      <alignment horizontal="center" vertical="top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0" xfId="0" applyNumberFormat="1" applyFont="1" applyFill="1" applyBorder="1" applyAlignment="1">
      <alignment horizontal="center" vertical="top"/>
    </xf>
    <xf numFmtId="0" fontId="20" fillId="0" borderId="12" xfId="0" applyNumberFormat="1" applyFont="1" applyFill="1" applyBorder="1" applyAlignment="1">
      <alignment horizontal="center" vertical="top"/>
    </xf>
    <xf numFmtId="0" fontId="20" fillId="0" borderId="23" xfId="0" applyFont="1" applyFill="1" applyBorder="1" applyAlignment="1">
      <alignment vertical="top" wrapText="1"/>
    </xf>
    <xf numFmtId="0" fontId="21" fillId="0" borderId="6" xfId="0" applyFont="1" applyBorder="1" applyAlignment="1">
      <alignment vertical="top" wrapText="1"/>
    </xf>
    <xf numFmtId="0" fontId="21" fillId="0" borderId="53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54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164" fontId="16" fillId="0" borderId="2" xfId="0" applyNumberFormat="1" applyFont="1" applyBorder="1" applyAlignment="1">
      <alignment horizontal="center" vertical="center"/>
    </xf>
    <xf numFmtId="164" fontId="17" fillId="0" borderId="56" xfId="0" applyNumberFormat="1" applyFont="1" applyBorder="1" applyAlignment="1">
      <alignment horizontal="center" vertical="top"/>
    </xf>
    <xf numFmtId="164" fontId="17" fillId="0" borderId="59" xfId="0" applyNumberFormat="1" applyFont="1" applyBorder="1" applyAlignment="1">
      <alignment horizontal="center" vertical="top"/>
    </xf>
    <xf numFmtId="164" fontId="17" fillId="0" borderId="69" xfId="0" applyNumberFormat="1" applyFont="1" applyBorder="1" applyAlignment="1">
      <alignment horizontal="center" vertical="top"/>
    </xf>
    <xf numFmtId="164" fontId="16" fillId="7" borderId="2" xfId="0" applyNumberFormat="1" applyFont="1" applyFill="1" applyBorder="1" applyAlignment="1">
      <alignment horizontal="center" vertical="top"/>
    </xf>
    <xf numFmtId="164" fontId="16" fillId="3" borderId="2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top" wrapText="1"/>
    </xf>
    <xf numFmtId="164" fontId="19" fillId="0" borderId="25" xfId="0" applyNumberFormat="1" applyFont="1" applyFill="1" applyBorder="1" applyAlignment="1">
      <alignment horizontal="center" vertical="center"/>
    </xf>
    <xf numFmtId="164" fontId="19" fillId="0" borderId="27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 wrapText="1"/>
    </xf>
    <xf numFmtId="164" fontId="19" fillId="0" borderId="30" xfId="0" applyNumberFormat="1" applyFont="1" applyFill="1" applyBorder="1" applyAlignment="1">
      <alignment horizontal="center" vertical="center" wrapText="1"/>
    </xf>
    <xf numFmtId="0" fontId="20" fillId="0" borderId="67" xfId="0" applyFont="1" applyFill="1" applyBorder="1" applyAlignment="1">
      <alignment vertical="top" wrapText="1"/>
    </xf>
    <xf numFmtId="0" fontId="20" fillId="0" borderId="70" xfId="0" applyFont="1" applyBorder="1" applyAlignment="1">
      <alignment horizontal="left" vertical="top" wrapText="1"/>
    </xf>
    <xf numFmtId="0" fontId="20" fillId="0" borderId="70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71" xfId="0" applyFont="1" applyFill="1" applyBorder="1" applyAlignment="1">
      <alignment horizontal="left" vertical="top" wrapText="1"/>
    </xf>
    <xf numFmtId="0" fontId="20" fillId="0" borderId="72" xfId="0" applyFont="1" applyFill="1" applyBorder="1" applyAlignment="1">
      <alignment horizontal="left" vertical="top" wrapText="1"/>
    </xf>
  </cellXfs>
  <cellStyles count="3">
    <cellStyle name="Įprastas" xfId="0" builtinId="0"/>
    <cellStyle name="Įprastas 2" xfId="1"/>
    <cellStyle name="Normal_1 lentelė(1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888888888888924E-3"/>
          <c:y val="0.22453703703703728"/>
          <c:w val="0.81388888888888966"/>
          <c:h val="0.77314814814814914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dLbl>
              <c:idx val="0"/>
              <c:layout>
                <c:manualLayout>
                  <c:x val="4.2219100205835212E-2"/>
                  <c:y val="-0.1661449461674433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[1]Ataskaita!$C$9:$C$11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[1]Ataskaita!$D$9:$D$11</c:f>
              <c:numCache>
                <c:formatCode>General</c:formatCode>
                <c:ptCount val="3"/>
                <c:pt idx="0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38100</xdr:rowOff>
    </xdr:from>
    <xdr:to>
      <xdr:col>7</xdr:col>
      <xdr:colOff>419100</xdr:colOff>
      <xdr:row>28</xdr:row>
      <xdr:rowOff>85725</xdr:rowOff>
    </xdr:to>
    <xdr:graphicFrame macro="">
      <xdr:nvGraphicFramePr>
        <xdr:cNvPr id="20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ndaugas2/AppData/Local/Microsoft/Windows/INetCache/IE/42MXTR2K/01%20pr.Ataska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C9" t="str">
            <v>Faktiškai įvykdyta</v>
          </cell>
          <cell r="D9">
            <v>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S14" sqref="S14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18.109375" style="1" customWidth="1"/>
    <col min="5" max="5" width="7.88671875" style="2" customWidth="1"/>
    <col min="6" max="6" width="4.44140625" style="1" customWidth="1"/>
    <col min="7" max="7" width="7.5546875" style="3" customWidth="1"/>
    <col min="8" max="8" width="8.44140625" style="1" customWidth="1"/>
    <col min="9" max="9" width="10" style="1" customWidth="1"/>
    <col min="10" max="10" width="9.5546875" style="1" customWidth="1"/>
    <col min="11" max="11" width="22" style="1" customWidth="1"/>
    <col min="12" max="12" width="5.88671875" style="4" customWidth="1"/>
    <col min="13" max="13" width="6" style="1" customWidth="1"/>
    <col min="14" max="14" width="12.109375" style="5" customWidth="1"/>
    <col min="15" max="15" width="12.6640625" style="5" customWidth="1"/>
    <col min="16" max="16384" width="9.109375" style="5"/>
  </cols>
  <sheetData>
    <row r="1" spans="1:19" ht="49.5" customHeight="1" x14ac:dyDescent="0.25">
      <c r="D1" s="39"/>
      <c r="E1" s="40"/>
      <c r="F1" s="39"/>
      <c r="G1" s="41"/>
      <c r="H1" s="39"/>
      <c r="I1" s="154" t="s">
        <v>67</v>
      </c>
      <c r="J1" s="154"/>
      <c r="K1" s="154"/>
      <c r="L1" s="154"/>
      <c r="M1" s="154"/>
    </row>
    <row r="2" spans="1:19" ht="13.5" customHeight="1" x14ac:dyDescent="0.25">
      <c r="D2" s="174" t="s">
        <v>95</v>
      </c>
      <c r="E2" s="174"/>
      <c r="F2" s="174"/>
      <c r="G2" s="174"/>
      <c r="H2" s="174"/>
      <c r="I2" s="174"/>
      <c r="J2" s="174"/>
      <c r="K2" s="253"/>
      <c r="L2" s="253"/>
      <c r="M2" s="253"/>
      <c r="N2" s="253"/>
      <c r="O2" s="253"/>
      <c r="P2" s="11"/>
      <c r="Q2" s="11"/>
      <c r="R2" s="11"/>
      <c r="S2" s="11"/>
    </row>
    <row r="3" spans="1:19" ht="18" customHeight="1" thickBot="1" x14ac:dyDescent="0.3">
      <c r="A3" s="6"/>
      <c r="B3" s="15"/>
      <c r="C3" s="15"/>
      <c r="D3" s="175" t="s">
        <v>19</v>
      </c>
      <c r="E3" s="175"/>
      <c r="F3" s="175"/>
      <c r="G3" s="175"/>
      <c r="H3" s="175"/>
      <c r="I3" s="175"/>
      <c r="J3" s="175"/>
      <c r="K3" s="176"/>
      <c r="L3" s="176"/>
      <c r="M3" s="176"/>
      <c r="N3" s="21"/>
      <c r="O3" s="21"/>
      <c r="P3" s="21"/>
      <c r="Q3" s="21"/>
      <c r="R3" s="21"/>
      <c r="S3" s="21"/>
    </row>
    <row r="4" spans="1:19" ht="36.75" customHeight="1" x14ac:dyDescent="0.25">
      <c r="A4" s="118" t="s">
        <v>0</v>
      </c>
      <c r="B4" s="121" t="s">
        <v>1</v>
      </c>
      <c r="C4" s="121" t="s">
        <v>2</v>
      </c>
      <c r="D4" s="124" t="s">
        <v>3</v>
      </c>
      <c r="E4" s="127" t="s">
        <v>4</v>
      </c>
      <c r="F4" s="166" t="s">
        <v>5</v>
      </c>
      <c r="G4" s="169" t="s">
        <v>6</v>
      </c>
      <c r="H4" s="177" t="s">
        <v>61</v>
      </c>
      <c r="I4" s="178"/>
      <c r="J4" s="179"/>
      <c r="K4" s="116" t="s">
        <v>94</v>
      </c>
      <c r="L4" s="117"/>
      <c r="M4" s="117"/>
      <c r="N4" s="106" t="s">
        <v>62</v>
      </c>
      <c r="O4" s="108" t="s">
        <v>39</v>
      </c>
    </row>
    <row r="5" spans="1:19" ht="15" customHeight="1" x14ac:dyDescent="0.25">
      <c r="A5" s="119"/>
      <c r="B5" s="122"/>
      <c r="C5" s="122"/>
      <c r="D5" s="125"/>
      <c r="E5" s="128"/>
      <c r="F5" s="167"/>
      <c r="G5" s="170"/>
      <c r="H5" s="180" t="s">
        <v>68</v>
      </c>
      <c r="I5" s="110" t="s">
        <v>69</v>
      </c>
      <c r="J5" s="112" t="s">
        <v>70</v>
      </c>
      <c r="K5" s="160" t="s">
        <v>3</v>
      </c>
      <c r="L5" s="114"/>
      <c r="M5" s="115"/>
      <c r="N5" s="107"/>
      <c r="O5" s="109"/>
    </row>
    <row r="6" spans="1:19" ht="94.5" customHeight="1" thickBot="1" x14ac:dyDescent="0.3">
      <c r="A6" s="120"/>
      <c r="B6" s="123"/>
      <c r="C6" s="123"/>
      <c r="D6" s="126"/>
      <c r="E6" s="129"/>
      <c r="F6" s="168"/>
      <c r="G6" s="171"/>
      <c r="H6" s="181"/>
      <c r="I6" s="111"/>
      <c r="J6" s="113"/>
      <c r="K6" s="161"/>
      <c r="L6" s="22" t="s">
        <v>40</v>
      </c>
      <c r="M6" s="23" t="s">
        <v>41</v>
      </c>
      <c r="N6" s="107"/>
      <c r="O6" s="109"/>
    </row>
    <row r="7" spans="1:19" ht="25.5" customHeight="1" thickBot="1" x14ac:dyDescent="0.3">
      <c r="A7" s="42" t="s">
        <v>7</v>
      </c>
      <c r="B7" s="172">
        <v>0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208"/>
      <c r="O7" s="227"/>
    </row>
    <row r="8" spans="1:19" ht="14.25" customHeight="1" thickBot="1" x14ac:dyDescent="0.3">
      <c r="A8" s="43" t="s">
        <v>7</v>
      </c>
      <c r="B8" s="44" t="s">
        <v>7</v>
      </c>
      <c r="C8" s="158" t="s">
        <v>27</v>
      </c>
      <c r="D8" s="158"/>
      <c r="E8" s="158"/>
      <c r="F8" s="158"/>
      <c r="G8" s="158"/>
      <c r="H8" s="158"/>
      <c r="I8" s="158"/>
      <c r="J8" s="158"/>
      <c r="K8" s="158"/>
      <c r="L8" s="158"/>
      <c r="M8" s="159"/>
      <c r="N8" s="228"/>
      <c r="O8" s="229"/>
    </row>
    <row r="9" spans="1:19" ht="27.75" customHeight="1" x14ac:dyDescent="0.25">
      <c r="A9" s="130" t="s">
        <v>7</v>
      </c>
      <c r="B9" s="141" t="s">
        <v>7</v>
      </c>
      <c r="C9" s="145" t="s">
        <v>7</v>
      </c>
      <c r="D9" s="149" t="s">
        <v>31</v>
      </c>
      <c r="E9" s="137" t="s">
        <v>24</v>
      </c>
      <c r="F9" s="162" t="s">
        <v>71</v>
      </c>
      <c r="G9" s="45" t="s">
        <v>21</v>
      </c>
      <c r="H9" s="86">
        <v>0</v>
      </c>
      <c r="I9" s="46">
        <v>0.1</v>
      </c>
      <c r="J9" s="46">
        <v>0.1</v>
      </c>
      <c r="K9" s="286" t="s">
        <v>28</v>
      </c>
      <c r="L9" s="16">
        <v>3000</v>
      </c>
      <c r="M9" s="254">
        <v>3985</v>
      </c>
      <c r="N9" s="208"/>
      <c r="O9" s="209"/>
    </row>
    <row r="10" spans="1:19" ht="25.5" customHeight="1" x14ac:dyDescent="0.25">
      <c r="A10" s="131"/>
      <c r="B10" s="142"/>
      <c r="C10" s="146"/>
      <c r="D10" s="150"/>
      <c r="E10" s="138"/>
      <c r="F10" s="163"/>
      <c r="G10" s="281" t="s">
        <v>37</v>
      </c>
      <c r="H10" s="87">
        <v>9.9</v>
      </c>
      <c r="I10" s="50">
        <v>9.9</v>
      </c>
      <c r="J10" s="50">
        <v>9.1999999999999993</v>
      </c>
      <c r="K10" s="287" t="s">
        <v>30</v>
      </c>
      <c r="L10" s="85">
        <v>150000</v>
      </c>
      <c r="M10" s="255">
        <v>155271</v>
      </c>
      <c r="N10" s="210"/>
      <c r="O10" s="211"/>
    </row>
    <row r="11" spans="1:19" ht="26.25" customHeight="1" x14ac:dyDescent="0.25">
      <c r="A11" s="132"/>
      <c r="B11" s="143"/>
      <c r="C11" s="147"/>
      <c r="D11" s="150"/>
      <c r="E11" s="139"/>
      <c r="F11" s="164"/>
      <c r="G11" s="280" t="s">
        <v>72</v>
      </c>
      <c r="H11" s="87">
        <v>311.10000000000002</v>
      </c>
      <c r="I11" s="50">
        <v>316.3</v>
      </c>
      <c r="J11" s="50">
        <v>316.3</v>
      </c>
      <c r="K11" s="288" t="s">
        <v>29</v>
      </c>
      <c r="L11" s="17" t="s">
        <v>23</v>
      </c>
      <c r="M11" s="255" t="s">
        <v>23</v>
      </c>
      <c r="N11" s="210"/>
      <c r="O11" s="211"/>
      <c r="P11" s="8"/>
    </row>
    <row r="12" spans="1:19" ht="33.6" customHeight="1" thickBot="1" x14ac:dyDescent="0.3">
      <c r="A12" s="133"/>
      <c r="B12" s="144"/>
      <c r="C12" s="148"/>
      <c r="D12" s="151"/>
      <c r="E12" s="140"/>
      <c r="F12" s="165"/>
      <c r="G12" s="51" t="s">
        <v>8</v>
      </c>
      <c r="H12" s="88">
        <f>SUM(H9:H11)</f>
        <v>321</v>
      </c>
      <c r="I12" s="90">
        <f>SUM(I9:I11)</f>
        <v>326.3</v>
      </c>
      <c r="J12" s="90">
        <f>SUM(J9:J11)</f>
        <v>325.60000000000002</v>
      </c>
      <c r="K12" s="289" t="s">
        <v>32</v>
      </c>
      <c r="L12" s="13" t="s">
        <v>23</v>
      </c>
      <c r="M12" s="256" t="s">
        <v>23</v>
      </c>
      <c r="N12" s="212"/>
      <c r="O12" s="213"/>
      <c r="P12" s="8"/>
    </row>
    <row r="13" spans="1:19" ht="18.600000000000001" customHeight="1" x14ac:dyDescent="0.25">
      <c r="A13" s="52" t="s">
        <v>7</v>
      </c>
      <c r="B13" s="53" t="s">
        <v>7</v>
      </c>
      <c r="C13" s="152" t="s">
        <v>20</v>
      </c>
      <c r="D13" s="224" t="s">
        <v>64</v>
      </c>
      <c r="E13" s="219" t="s">
        <v>24</v>
      </c>
      <c r="F13" s="222" t="s">
        <v>71</v>
      </c>
      <c r="G13" s="49" t="s">
        <v>22</v>
      </c>
      <c r="H13" s="61">
        <v>1.3</v>
      </c>
      <c r="I13" s="62">
        <v>1.3</v>
      </c>
      <c r="J13" s="54">
        <v>0.8</v>
      </c>
      <c r="K13" s="290" t="s">
        <v>33</v>
      </c>
      <c r="L13" s="257">
        <v>2</v>
      </c>
      <c r="M13" s="258">
        <v>2</v>
      </c>
      <c r="N13" s="214"/>
      <c r="O13" s="209"/>
      <c r="P13" s="8"/>
    </row>
    <row r="14" spans="1:19" ht="24.6" customHeight="1" x14ac:dyDescent="0.25">
      <c r="A14" s="47"/>
      <c r="B14" s="48"/>
      <c r="C14" s="146"/>
      <c r="D14" s="225"/>
      <c r="E14" s="220"/>
      <c r="F14" s="163"/>
      <c r="G14" s="57"/>
      <c r="H14" s="89"/>
      <c r="I14" s="91"/>
      <c r="J14" s="58"/>
      <c r="K14" s="291"/>
      <c r="L14" s="259"/>
      <c r="M14" s="260"/>
      <c r="N14" s="210"/>
      <c r="O14" s="211"/>
      <c r="P14" s="8"/>
    </row>
    <row r="15" spans="1:19" ht="26.25" customHeight="1" thickBot="1" x14ac:dyDescent="0.3">
      <c r="A15" s="55"/>
      <c r="B15" s="56"/>
      <c r="C15" s="153"/>
      <c r="D15" s="226"/>
      <c r="E15" s="221"/>
      <c r="F15" s="223"/>
      <c r="G15" s="51" t="s">
        <v>8</v>
      </c>
      <c r="H15" s="88">
        <f>H13</f>
        <v>1.3</v>
      </c>
      <c r="I15" s="90">
        <f>I13</f>
        <v>1.3</v>
      </c>
      <c r="J15" s="90">
        <f>J13</f>
        <v>0.8</v>
      </c>
      <c r="K15" s="96" t="s">
        <v>36</v>
      </c>
      <c r="L15" s="261">
        <v>1</v>
      </c>
      <c r="M15" s="262">
        <v>1</v>
      </c>
      <c r="N15" s="212"/>
      <c r="O15" s="213"/>
      <c r="P15" s="8"/>
    </row>
    <row r="16" spans="1:19" ht="38.4" customHeight="1" x14ac:dyDescent="0.25">
      <c r="A16" s="52" t="s">
        <v>7</v>
      </c>
      <c r="B16" s="53" t="s">
        <v>7</v>
      </c>
      <c r="C16" s="152" t="s">
        <v>26</v>
      </c>
      <c r="D16" s="230" t="s">
        <v>38</v>
      </c>
      <c r="E16" s="219" t="s">
        <v>24</v>
      </c>
      <c r="F16" s="222" t="s">
        <v>71</v>
      </c>
      <c r="G16" s="49" t="s">
        <v>22</v>
      </c>
      <c r="H16" s="61">
        <v>30.5</v>
      </c>
      <c r="I16" s="62">
        <v>30.5</v>
      </c>
      <c r="J16" s="54">
        <v>26.4</v>
      </c>
      <c r="K16" s="286" t="s">
        <v>34</v>
      </c>
      <c r="L16" s="263">
        <v>30</v>
      </c>
      <c r="M16" s="254">
        <v>46</v>
      </c>
      <c r="N16" s="267" t="s">
        <v>96</v>
      </c>
      <c r="O16" s="268"/>
      <c r="P16" s="12"/>
    </row>
    <row r="17" spans="1:16" ht="28.8" customHeight="1" x14ac:dyDescent="0.25">
      <c r="A17" s="47"/>
      <c r="B17" s="48"/>
      <c r="C17" s="146"/>
      <c r="D17" s="225"/>
      <c r="E17" s="220"/>
      <c r="F17" s="163"/>
      <c r="G17" s="59"/>
      <c r="H17" s="282"/>
      <c r="I17" s="285"/>
      <c r="J17" s="283"/>
      <c r="K17" s="206" t="s">
        <v>35</v>
      </c>
      <c r="L17" s="264">
        <v>30000</v>
      </c>
      <c r="M17" s="265">
        <v>24888</v>
      </c>
      <c r="N17" s="269"/>
      <c r="O17" s="270"/>
      <c r="P17" s="8"/>
    </row>
    <row r="18" spans="1:16" ht="19.5" customHeight="1" thickBot="1" x14ac:dyDescent="0.3">
      <c r="A18" s="55"/>
      <c r="B18" s="56"/>
      <c r="C18" s="153"/>
      <c r="D18" s="226"/>
      <c r="E18" s="221"/>
      <c r="F18" s="223"/>
      <c r="G18" s="51" t="s">
        <v>8</v>
      </c>
      <c r="H18" s="60">
        <f>H16+H17</f>
        <v>30.5</v>
      </c>
      <c r="I18" s="284">
        <f>I16+I17</f>
        <v>30.5</v>
      </c>
      <c r="J18" s="63">
        <f>J16+J17</f>
        <v>26.4</v>
      </c>
      <c r="K18" s="207"/>
      <c r="L18" s="266"/>
      <c r="M18" s="256"/>
      <c r="N18" s="271"/>
      <c r="O18" s="272"/>
      <c r="P18" s="8"/>
    </row>
    <row r="19" spans="1:16" ht="12.75" customHeight="1" thickBot="1" x14ac:dyDescent="0.3">
      <c r="A19" s="43" t="s">
        <v>7</v>
      </c>
      <c r="B19" s="64" t="s">
        <v>7</v>
      </c>
      <c r="C19" s="155" t="s">
        <v>10</v>
      </c>
      <c r="D19" s="156"/>
      <c r="E19" s="156"/>
      <c r="F19" s="156"/>
      <c r="G19" s="157"/>
      <c r="H19" s="65">
        <f>H15+H12+H18</f>
        <v>352.8</v>
      </c>
      <c r="I19" s="65">
        <f t="shared" ref="I19:J19" si="0">I15+I12+I18</f>
        <v>358.1</v>
      </c>
      <c r="J19" s="65">
        <f t="shared" si="0"/>
        <v>352.8</v>
      </c>
      <c r="K19" s="66"/>
      <c r="L19" s="67"/>
      <c r="M19" s="67"/>
      <c r="N19" s="208"/>
      <c r="O19" s="227"/>
    </row>
    <row r="20" spans="1:16" ht="12.75" customHeight="1" thickBot="1" x14ac:dyDescent="0.3">
      <c r="A20" s="43" t="s">
        <v>7</v>
      </c>
      <c r="B20" s="44" t="s">
        <v>9</v>
      </c>
      <c r="C20" s="158" t="s">
        <v>25</v>
      </c>
      <c r="D20" s="158"/>
      <c r="E20" s="158"/>
      <c r="F20" s="158"/>
      <c r="G20" s="158"/>
      <c r="H20" s="158"/>
      <c r="I20" s="158"/>
      <c r="J20" s="158"/>
      <c r="K20" s="158"/>
      <c r="L20" s="158"/>
      <c r="M20" s="159"/>
      <c r="N20" s="228"/>
      <c r="O20" s="229"/>
    </row>
    <row r="21" spans="1:16" ht="14.25" customHeight="1" thickBot="1" x14ac:dyDescent="0.3">
      <c r="A21" s="47" t="s">
        <v>7</v>
      </c>
      <c r="B21" s="48" t="s">
        <v>9</v>
      </c>
      <c r="C21" s="152" t="s">
        <v>7</v>
      </c>
      <c r="D21" s="235" t="s">
        <v>65</v>
      </c>
      <c r="E21" s="219" t="s">
        <v>24</v>
      </c>
      <c r="F21" s="134" t="s">
        <v>71</v>
      </c>
      <c r="G21" s="49" t="s">
        <v>22</v>
      </c>
      <c r="H21" s="61">
        <v>6.8</v>
      </c>
      <c r="I21" s="62">
        <v>6.8</v>
      </c>
      <c r="J21" s="54">
        <v>6.7</v>
      </c>
      <c r="K21" s="105"/>
      <c r="L21" s="16"/>
      <c r="M21" s="38"/>
      <c r="N21" s="208"/>
      <c r="O21" s="209"/>
    </row>
    <row r="22" spans="1:16" ht="14.25" customHeight="1" x14ac:dyDescent="0.25">
      <c r="A22" s="47"/>
      <c r="B22" s="48"/>
      <c r="C22" s="146"/>
      <c r="D22" s="236"/>
      <c r="E22" s="220"/>
      <c r="F22" s="135"/>
      <c r="G22" s="57"/>
      <c r="H22" s="61"/>
      <c r="I22" s="62"/>
      <c r="J22" s="54"/>
      <c r="K22" s="206" t="s">
        <v>66</v>
      </c>
      <c r="L22" s="18">
        <v>1</v>
      </c>
      <c r="M22" s="19">
        <v>1</v>
      </c>
      <c r="N22" s="210"/>
      <c r="O22" s="211"/>
    </row>
    <row r="23" spans="1:16" ht="14.25" customHeight="1" thickBot="1" x14ac:dyDescent="0.3">
      <c r="A23" s="47"/>
      <c r="B23" s="48"/>
      <c r="C23" s="153"/>
      <c r="D23" s="237"/>
      <c r="E23" s="221"/>
      <c r="F23" s="136"/>
      <c r="G23" s="51" t="s">
        <v>8</v>
      </c>
      <c r="H23" s="60">
        <f>H21+H22</f>
        <v>6.8</v>
      </c>
      <c r="I23" s="63">
        <f>I21+I22</f>
        <v>6.8</v>
      </c>
      <c r="J23" s="63">
        <f>J21+J22</f>
        <v>6.7</v>
      </c>
      <c r="K23" s="207"/>
      <c r="L23" s="13"/>
      <c r="M23" s="14"/>
      <c r="N23" s="212"/>
      <c r="O23" s="213"/>
    </row>
    <row r="24" spans="1:16" ht="14.25" customHeight="1" thickBot="1" x14ac:dyDescent="0.3">
      <c r="A24" s="68" t="s">
        <v>7</v>
      </c>
      <c r="B24" s="231" t="s">
        <v>11</v>
      </c>
      <c r="C24" s="231"/>
      <c r="D24" s="231"/>
      <c r="E24" s="231"/>
      <c r="F24" s="231"/>
      <c r="G24" s="232"/>
      <c r="H24" s="92">
        <f t="shared" ref="H24:J25" si="1">H23</f>
        <v>6.8</v>
      </c>
      <c r="I24" s="94">
        <f t="shared" si="1"/>
        <v>6.8</v>
      </c>
      <c r="J24" s="94">
        <f t="shared" si="1"/>
        <v>6.7</v>
      </c>
      <c r="K24" s="69"/>
      <c r="L24" s="69"/>
      <c r="M24" s="69"/>
      <c r="N24" s="208"/>
      <c r="O24" s="227"/>
    </row>
    <row r="25" spans="1:16" ht="14.25" customHeight="1" thickBot="1" x14ac:dyDescent="0.3">
      <c r="A25" s="43" t="s">
        <v>7</v>
      </c>
      <c r="B25" s="64" t="s">
        <v>9</v>
      </c>
      <c r="C25" s="155" t="s">
        <v>10</v>
      </c>
      <c r="D25" s="156"/>
      <c r="E25" s="156"/>
      <c r="F25" s="156"/>
      <c r="G25" s="157"/>
      <c r="H25" s="65">
        <f t="shared" si="1"/>
        <v>6.8</v>
      </c>
      <c r="I25" s="95">
        <f t="shared" si="1"/>
        <v>6.8</v>
      </c>
      <c r="J25" s="95">
        <f t="shared" si="1"/>
        <v>6.7</v>
      </c>
      <c r="K25" s="66"/>
      <c r="L25" s="67"/>
      <c r="M25" s="67"/>
      <c r="N25" s="242"/>
      <c r="O25" s="243"/>
    </row>
    <row r="26" spans="1:16" ht="14.25" customHeight="1" thickBot="1" x14ac:dyDescent="0.3">
      <c r="A26" s="70"/>
      <c r="B26" s="241" t="s">
        <v>12</v>
      </c>
      <c r="C26" s="241"/>
      <c r="D26" s="241"/>
      <c r="E26" s="241"/>
      <c r="F26" s="241"/>
      <c r="G26" s="241"/>
      <c r="H26" s="93">
        <f>H25+H19</f>
        <v>359.6</v>
      </c>
      <c r="I26" s="71">
        <f>I25+I19</f>
        <v>364.90000000000003</v>
      </c>
      <c r="J26" s="71">
        <f>J25+J19</f>
        <v>359.5</v>
      </c>
      <c r="K26" s="215"/>
      <c r="L26" s="215"/>
      <c r="M26" s="215"/>
      <c r="N26" s="228"/>
      <c r="O26" s="229"/>
    </row>
    <row r="27" spans="1:16" ht="14.1" customHeight="1" x14ac:dyDescent="0.25"/>
    <row r="28" spans="1:16" ht="18.75" customHeight="1" x14ac:dyDescent="0.25">
      <c r="C28" s="9"/>
      <c r="D28" s="10"/>
      <c r="E28" s="20"/>
      <c r="F28" s="233" t="s">
        <v>13</v>
      </c>
      <c r="G28" s="234"/>
      <c r="H28" s="234"/>
      <c r="I28" s="234"/>
      <c r="J28" s="234"/>
    </row>
    <row r="29" spans="1:16" ht="10.8" thickBot="1" x14ac:dyDescent="0.3"/>
    <row r="30" spans="1:16" ht="41.4" thickBot="1" x14ac:dyDescent="0.3">
      <c r="C30" s="238" t="s">
        <v>14</v>
      </c>
      <c r="D30" s="239"/>
      <c r="E30" s="239"/>
      <c r="F30" s="239"/>
      <c r="G30" s="240"/>
      <c r="H30" s="24" t="s">
        <v>68</v>
      </c>
      <c r="I30" s="279" t="s">
        <v>69</v>
      </c>
      <c r="J30" s="25" t="s">
        <v>70</v>
      </c>
      <c r="K30" s="7"/>
      <c r="L30" s="7"/>
      <c r="M30" s="7"/>
    </row>
    <row r="31" spans="1:16" ht="13.8" thickBot="1" x14ac:dyDescent="0.3">
      <c r="C31" s="203" t="s">
        <v>15</v>
      </c>
      <c r="D31" s="204"/>
      <c r="E31" s="204"/>
      <c r="F31" s="204"/>
      <c r="G31" s="205"/>
      <c r="H31" s="26">
        <f>H32+H33+H34+H36</f>
        <v>359.6</v>
      </c>
      <c r="I31" s="27">
        <f>I32+I33+I34+I36+I35</f>
        <v>364.90000000000003</v>
      </c>
      <c r="J31" s="273">
        <f>J32+J33+J34+J36</f>
        <v>359.50000000000006</v>
      </c>
    </row>
    <row r="32" spans="1:16" ht="13.2" x14ac:dyDescent="0.25">
      <c r="C32" s="216" t="s">
        <v>42</v>
      </c>
      <c r="D32" s="217"/>
      <c r="E32" s="217"/>
      <c r="F32" s="217"/>
      <c r="G32" s="218"/>
      <c r="H32" s="28"/>
      <c r="I32" s="29"/>
      <c r="J32" s="274"/>
    </row>
    <row r="33" spans="3:16" ht="23.25" customHeight="1" x14ac:dyDescent="0.25">
      <c r="C33" s="191" t="s">
        <v>43</v>
      </c>
      <c r="D33" s="201"/>
      <c r="E33" s="201"/>
      <c r="F33" s="201"/>
      <c r="G33" s="202"/>
      <c r="H33" s="30">
        <v>48.5</v>
      </c>
      <c r="I33" s="31">
        <v>48.5</v>
      </c>
      <c r="J33" s="275">
        <v>43.1</v>
      </c>
      <c r="N33" s="7"/>
      <c r="O33" s="7"/>
      <c r="P33" s="7"/>
    </row>
    <row r="34" spans="3:16" ht="25.2" customHeight="1" x14ac:dyDescent="0.25">
      <c r="C34" s="185" t="s">
        <v>44</v>
      </c>
      <c r="D34" s="186"/>
      <c r="E34" s="186"/>
      <c r="F34" s="186"/>
      <c r="G34" s="200"/>
      <c r="H34" s="30">
        <v>311.10000000000002</v>
      </c>
      <c r="I34" s="31">
        <v>316.3</v>
      </c>
      <c r="J34" s="275">
        <v>316.3</v>
      </c>
    </row>
    <row r="35" spans="3:16" ht="13.2" x14ac:dyDescent="0.25">
      <c r="C35" s="191" t="s">
        <v>50</v>
      </c>
      <c r="D35" s="192"/>
      <c r="E35" s="192"/>
      <c r="F35" s="192"/>
      <c r="G35" s="193"/>
      <c r="H35" s="32"/>
      <c r="I35" s="33"/>
      <c r="J35" s="276"/>
    </row>
    <row r="36" spans="3:16" ht="13.8" thickBot="1" x14ac:dyDescent="0.3">
      <c r="C36" s="191" t="s">
        <v>45</v>
      </c>
      <c r="D36" s="201"/>
      <c r="E36" s="201"/>
      <c r="F36" s="201"/>
      <c r="G36" s="202"/>
      <c r="H36" s="32"/>
      <c r="I36" s="33">
        <v>0.1</v>
      </c>
      <c r="J36" s="276">
        <v>0.1</v>
      </c>
    </row>
    <row r="37" spans="3:16" ht="13.8" thickBot="1" x14ac:dyDescent="0.3">
      <c r="C37" s="203" t="s">
        <v>16</v>
      </c>
      <c r="D37" s="204"/>
      <c r="E37" s="204"/>
      <c r="F37" s="204"/>
      <c r="G37" s="205"/>
      <c r="H37" s="34">
        <f>H38+H39+H40+H41</f>
        <v>0</v>
      </c>
      <c r="I37" s="35">
        <f>I38+I39+I40+I41</f>
        <v>0</v>
      </c>
      <c r="J37" s="277">
        <f>J38+J39+J40+J41</f>
        <v>0</v>
      </c>
    </row>
    <row r="38" spans="3:16" ht="13.2" x14ac:dyDescent="0.25">
      <c r="C38" s="194" t="s">
        <v>46</v>
      </c>
      <c r="D38" s="195"/>
      <c r="E38" s="195"/>
      <c r="F38" s="195"/>
      <c r="G38" s="196"/>
      <c r="H38" s="28"/>
      <c r="I38" s="29"/>
      <c r="J38" s="274"/>
    </row>
    <row r="39" spans="3:16" ht="13.2" x14ac:dyDescent="0.25">
      <c r="C39" s="197" t="s">
        <v>47</v>
      </c>
      <c r="D39" s="198"/>
      <c r="E39" s="198"/>
      <c r="F39" s="198"/>
      <c r="G39" s="199"/>
      <c r="H39" s="30"/>
      <c r="I39" s="31"/>
      <c r="J39" s="275"/>
    </row>
    <row r="40" spans="3:16" ht="13.2" x14ac:dyDescent="0.25">
      <c r="C40" s="182" t="s">
        <v>48</v>
      </c>
      <c r="D40" s="183"/>
      <c r="E40" s="183"/>
      <c r="F40" s="183"/>
      <c r="G40" s="184"/>
      <c r="H40" s="30"/>
      <c r="I40" s="31"/>
      <c r="J40" s="275"/>
    </row>
    <row r="41" spans="3:16" ht="13.8" thickBot="1" x14ac:dyDescent="0.3">
      <c r="C41" s="185" t="s">
        <v>49</v>
      </c>
      <c r="D41" s="186"/>
      <c r="E41" s="186"/>
      <c r="F41" s="186"/>
      <c r="G41" s="187"/>
      <c r="H41" s="32"/>
      <c r="I41" s="33"/>
      <c r="J41" s="276"/>
    </row>
    <row r="42" spans="3:16" ht="13.8" thickBot="1" x14ac:dyDescent="0.3">
      <c r="C42" s="188" t="s">
        <v>17</v>
      </c>
      <c r="D42" s="189"/>
      <c r="E42" s="189"/>
      <c r="F42" s="189"/>
      <c r="G42" s="190"/>
      <c r="H42" s="36">
        <f>H37+H31</f>
        <v>359.6</v>
      </c>
      <c r="I42" s="37">
        <f>I37+I31</f>
        <v>364.90000000000003</v>
      </c>
      <c r="J42" s="278">
        <f>J37+J31</f>
        <v>359.50000000000006</v>
      </c>
    </row>
  </sheetData>
  <mergeCells count="69">
    <mergeCell ref="D2:O2"/>
    <mergeCell ref="N7:O8"/>
    <mergeCell ref="C16:C18"/>
    <mergeCell ref="D16:D18"/>
    <mergeCell ref="N21:O23"/>
    <mergeCell ref="C33:G33"/>
    <mergeCell ref="B24:G24"/>
    <mergeCell ref="F28:J28"/>
    <mergeCell ref="D21:D23"/>
    <mergeCell ref="C19:G19"/>
    <mergeCell ref="C30:G30"/>
    <mergeCell ref="B26:G26"/>
    <mergeCell ref="N19:O20"/>
    <mergeCell ref="N24:O26"/>
    <mergeCell ref="C34:G34"/>
    <mergeCell ref="C36:G36"/>
    <mergeCell ref="C37:G37"/>
    <mergeCell ref="K22:K23"/>
    <mergeCell ref="N9:O12"/>
    <mergeCell ref="N13:O15"/>
    <mergeCell ref="N16:O18"/>
    <mergeCell ref="K26:M26"/>
    <mergeCell ref="C31:G31"/>
    <mergeCell ref="C32:G32"/>
    <mergeCell ref="E16:E18"/>
    <mergeCell ref="F16:F18"/>
    <mergeCell ref="E13:E15"/>
    <mergeCell ref="E21:E23"/>
    <mergeCell ref="D13:D15"/>
    <mergeCell ref="F13:F15"/>
    <mergeCell ref="C40:G40"/>
    <mergeCell ref="C41:G41"/>
    <mergeCell ref="C42:G42"/>
    <mergeCell ref="C35:G35"/>
    <mergeCell ref="C38:G38"/>
    <mergeCell ref="C39:G39"/>
    <mergeCell ref="I1:M1"/>
    <mergeCell ref="C25:G25"/>
    <mergeCell ref="C20:M20"/>
    <mergeCell ref="C21:C23"/>
    <mergeCell ref="K5:K6"/>
    <mergeCell ref="F9:F12"/>
    <mergeCell ref="F4:F6"/>
    <mergeCell ref="G4:G6"/>
    <mergeCell ref="B7:M7"/>
    <mergeCell ref="C8:M8"/>
    <mergeCell ref="K17:K18"/>
    <mergeCell ref="K13:K14"/>
    <mergeCell ref="D3:M3"/>
    <mergeCell ref="H4:J4"/>
    <mergeCell ref="H5:H6"/>
    <mergeCell ref="A9:A12"/>
    <mergeCell ref="F21:F23"/>
    <mergeCell ref="E9:E12"/>
    <mergeCell ref="B9:B12"/>
    <mergeCell ref="C9:C12"/>
    <mergeCell ref="D9:D12"/>
    <mergeCell ref="C13:C15"/>
    <mergeCell ref="A4:A6"/>
    <mergeCell ref="B4:B6"/>
    <mergeCell ref="C4:C6"/>
    <mergeCell ref="D4:D6"/>
    <mergeCell ref="E4:E6"/>
    <mergeCell ref="N4:N6"/>
    <mergeCell ref="O4:O6"/>
    <mergeCell ref="I5:I6"/>
    <mergeCell ref="J5:J6"/>
    <mergeCell ref="L5:M5"/>
    <mergeCell ref="K4:M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topLeftCell="A10" workbookViewId="0">
      <selection activeCell="L27" sqref="L27"/>
    </sheetView>
  </sheetViews>
  <sheetFormatPr defaultRowHeight="13.2" x14ac:dyDescent="0.25"/>
  <cols>
    <col min="1" max="1" width="6.33203125" customWidth="1"/>
    <col min="3" max="3" width="17.109375" customWidth="1"/>
  </cols>
  <sheetData>
    <row r="2" spans="2:10" ht="15.6" x14ac:dyDescent="0.3">
      <c r="B2" s="244" t="s">
        <v>51</v>
      </c>
      <c r="C2" s="245"/>
      <c r="D2" s="245"/>
      <c r="E2" s="245"/>
      <c r="F2" s="245"/>
      <c r="G2" s="245"/>
      <c r="H2" s="245"/>
      <c r="I2" s="245"/>
      <c r="J2" s="72"/>
    </row>
    <row r="3" spans="2:10" ht="21" customHeight="1" x14ac:dyDescent="0.3">
      <c r="B3" s="244" t="s">
        <v>58</v>
      </c>
      <c r="C3" s="245"/>
      <c r="D3" s="245"/>
      <c r="E3" s="245"/>
      <c r="F3" s="245"/>
      <c r="G3" s="245"/>
      <c r="H3" s="245"/>
      <c r="I3" s="73"/>
      <c r="J3" s="72"/>
    </row>
    <row r="4" spans="2:10" ht="15.6" x14ac:dyDescent="0.3">
      <c r="B4" s="245"/>
      <c r="C4" s="245"/>
      <c r="D4" s="245"/>
      <c r="E4" s="245"/>
      <c r="F4" s="245"/>
      <c r="G4" s="245"/>
      <c r="H4" s="245"/>
      <c r="I4" s="73"/>
      <c r="J4" s="72"/>
    </row>
    <row r="5" spans="2:10" ht="15.6" x14ac:dyDescent="0.3">
      <c r="B5" s="244" t="s">
        <v>52</v>
      </c>
      <c r="C5" s="244"/>
      <c r="D5" s="244"/>
      <c r="E5" s="244"/>
      <c r="F5" s="244"/>
      <c r="G5" s="244"/>
      <c r="H5" s="244"/>
      <c r="I5" s="73"/>
    </row>
    <row r="6" spans="2:10" ht="15.6" x14ac:dyDescent="0.3">
      <c r="B6" s="72"/>
      <c r="C6" s="72"/>
      <c r="D6" s="72"/>
      <c r="E6" s="72"/>
      <c r="F6" s="72"/>
      <c r="G6" s="72"/>
      <c r="H6" s="72"/>
      <c r="I6" s="73"/>
    </row>
    <row r="7" spans="2:10" ht="15.6" x14ac:dyDescent="0.3">
      <c r="B7" s="74" t="s">
        <v>59</v>
      </c>
      <c r="C7" s="74"/>
      <c r="D7" s="74"/>
      <c r="E7" s="74"/>
      <c r="F7" s="74"/>
      <c r="G7" s="74"/>
      <c r="H7" s="74"/>
      <c r="I7" s="74"/>
      <c r="J7" s="74"/>
    </row>
    <row r="8" spans="2:10" ht="15.6" x14ac:dyDescent="0.3">
      <c r="B8" s="74"/>
      <c r="C8" s="75" t="s">
        <v>53</v>
      </c>
      <c r="D8" s="76">
        <v>6</v>
      </c>
      <c r="E8" s="75"/>
      <c r="F8" s="74" t="s">
        <v>54</v>
      </c>
      <c r="G8" s="74"/>
      <c r="H8" s="74"/>
      <c r="I8" s="74"/>
      <c r="J8" s="74"/>
    </row>
    <row r="9" spans="2:10" ht="15.6" x14ac:dyDescent="0.3">
      <c r="B9" s="74"/>
      <c r="C9" s="75"/>
      <c r="D9" s="76"/>
      <c r="E9" s="77"/>
      <c r="F9" s="246"/>
      <c r="G9" s="246"/>
      <c r="H9" s="246"/>
      <c r="I9" s="246"/>
      <c r="J9" s="246"/>
    </row>
    <row r="10" spans="2:10" ht="15.6" x14ac:dyDescent="0.3">
      <c r="C10" s="75"/>
      <c r="D10" s="76"/>
      <c r="E10" s="77"/>
      <c r="F10" s="246"/>
      <c r="G10" s="246"/>
      <c r="H10" s="246"/>
      <c r="I10" s="246"/>
      <c r="J10" s="246"/>
    </row>
    <row r="11" spans="2:10" ht="15.6" x14ac:dyDescent="0.3">
      <c r="C11" s="247" t="s">
        <v>60</v>
      </c>
      <c r="D11" s="247"/>
      <c r="E11" s="247"/>
      <c r="F11" s="247"/>
      <c r="G11" s="247"/>
    </row>
    <row r="30" spans="2:10" ht="15.6" x14ac:dyDescent="0.3">
      <c r="B30" s="72"/>
      <c r="C30" s="72"/>
      <c r="D30" s="72"/>
      <c r="E30" s="72"/>
      <c r="F30" s="72"/>
      <c r="G30" s="72"/>
      <c r="H30" s="72"/>
      <c r="I30" s="73"/>
    </row>
    <row r="31" spans="2:10" ht="34.5" customHeight="1" x14ac:dyDescent="0.25">
      <c r="B31" s="248" t="s">
        <v>55</v>
      </c>
      <c r="C31" s="248"/>
      <c r="D31" s="248"/>
      <c r="E31" s="248"/>
      <c r="F31" s="248"/>
      <c r="G31" s="248"/>
      <c r="H31" s="249"/>
      <c r="I31" s="79"/>
      <c r="J31" s="78"/>
    </row>
    <row r="32" spans="2:10" ht="30.75" customHeight="1" x14ac:dyDescent="0.25">
      <c r="B32" s="250" t="s">
        <v>56</v>
      </c>
      <c r="C32" s="250"/>
      <c r="D32" s="250"/>
      <c r="E32" s="250"/>
      <c r="F32" s="250"/>
      <c r="G32" s="250"/>
      <c r="H32" s="251"/>
      <c r="I32" s="81"/>
      <c r="J32" s="80"/>
    </row>
    <row r="33" spans="2:10" ht="30.75" customHeight="1" x14ac:dyDescent="0.25">
      <c r="B33" s="252" t="s">
        <v>63</v>
      </c>
      <c r="C33" s="252"/>
      <c r="D33" s="252"/>
      <c r="E33" s="252"/>
      <c r="F33" s="252"/>
      <c r="G33" s="252"/>
      <c r="H33" s="252"/>
      <c r="I33" s="83"/>
      <c r="J33" s="82"/>
    </row>
    <row r="34" spans="2:10" ht="33" customHeight="1" x14ac:dyDescent="0.25">
      <c r="B34" s="252" t="s">
        <v>57</v>
      </c>
      <c r="C34" s="251"/>
      <c r="D34" s="251"/>
      <c r="E34" s="251"/>
      <c r="F34" s="251"/>
      <c r="G34" s="251"/>
      <c r="H34" s="251"/>
      <c r="I34" s="84"/>
      <c r="J34" s="82"/>
    </row>
  </sheetData>
  <mergeCells count="10">
    <mergeCell ref="B31:H31"/>
    <mergeCell ref="B32:H32"/>
    <mergeCell ref="B33:H33"/>
    <mergeCell ref="B34:H34"/>
    <mergeCell ref="B3:H4"/>
    <mergeCell ref="B2:I2"/>
    <mergeCell ref="B5:H5"/>
    <mergeCell ref="F9:J9"/>
    <mergeCell ref="F10:J10"/>
    <mergeCell ref="C11:G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topLeftCell="A4" workbookViewId="0">
      <selection activeCell="G16" sqref="G16"/>
    </sheetView>
  </sheetViews>
  <sheetFormatPr defaultRowHeight="13.2" x14ac:dyDescent="0.25"/>
  <cols>
    <col min="2" max="2" width="14.88671875" customWidth="1"/>
    <col min="3" max="3" width="43.5546875" customWidth="1"/>
  </cols>
  <sheetData>
    <row r="3" spans="2:3" ht="18.75" customHeight="1" thickBot="1" x14ac:dyDescent="0.3">
      <c r="C3" t="s">
        <v>18</v>
      </c>
    </row>
    <row r="4" spans="2:3" ht="31.8" thickBot="1" x14ac:dyDescent="0.3">
      <c r="B4" s="97" t="s">
        <v>74</v>
      </c>
      <c r="C4" s="101" t="s">
        <v>73</v>
      </c>
    </row>
    <row r="5" spans="2:3" ht="15.6" x14ac:dyDescent="0.25">
      <c r="B5" s="98">
        <v>0</v>
      </c>
      <c r="C5" s="102" t="s">
        <v>75</v>
      </c>
    </row>
    <row r="6" spans="2:3" ht="15.6" x14ac:dyDescent="0.25">
      <c r="B6" s="99">
        <v>1</v>
      </c>
      <c r="C6" s="103" t="s">
        <v>76</v>
      </c>
    </row>
    <row r="7" spans="2:3" ht="15.6" x14ac:dyDescent="0.25">
      <c r="B7" s="99">
        <v>2</v>
      </c>
      <c r="C7" s="103" t="s">
        <v>77</v>
      </c>
    </row>
    <row r="8" spans="2:3" ht="15.6" x14ac:dyDescent="0.25">
      <c r="B8" s="99">
        <v>3</v>
      </c>
      <c r="C8" s="103" t="s">
        <v>78</v>
      </c>
    </row>
    <row r="9" spans="2:3" ht="15.6" x14ac:dyDescent="0.25">
      <c r="B9" s="99">
        <v>4</v>
      </c>
      <c r="C9" s="103" t="s">
        <v>79</v>
      </c>
    </row>
    <row r="10" spans="2:3" ht="15.6" x14ac:dyDescent="0.25">
      <c r="B10" s="99">
        <v>5</v>
      </c>
      <c r="C10" s="103" t="s">
        <v>80</v>
      </c>
    </row>
    <row r="11" spans="2:3" ht="15.6" x14ac:dyDescent="0.25">
      <c r="B11" s="99">
        <v>6</v>
      </c>
      <c r="C11" s="103" t="s">
        <v>81</v>
      </c>
    </row>
    <row r="12" spans="2:3" ht="15.6" x14ac:dyDescent="0.25">
      <c r="B12" s="99">
        <v>7</v>
      </c>
      <c r="C12" s="103" t="s">
        <v>82</v>
      </c>
    </row>
    <row r="13" spans="2:3" ht="15.6" x14ac:dyDescent="0.25">
      <c r="B13" s="99">
        <v>8</v>
      </c>
      <c r="C13" s="103" t="s">
        <v>83</v>
      </c>
    </row>
    <row r="14" spans="2:3" ht="15.6" x14ac:dyDescent="0.25">
      <c r="B14" s="99">
        <v>9</v>
      </c>
      <c r="C14" s="103" t="s">
        <v>84</v>
      </c>
    </row>
    <row r="15" spans="2:3" ht="15.6" x14ac:dyDescent="0.25">
      <c r="B15" s="99">
        <v>10</v>
      </c>
      <c r="C15" s="103" t="s">
        <v>85</v>
      </c>
    </row>
    <row r="16" spans="2:3" ht="31.2" x14ac:dyDescent="0.25">
      <c r="B16" s="99">
        <v>11</v>
      </c>
      <c r="C16" s="103" t="s">
        <v>86</v>
      </c>
    </row>
    <row r="17" spans="2:3" ht="15.6" x14ac:dyDescent="0.25">
      <c r="B17" s="99">
        <v>12</v>
      </c>
      <c r="C17" s="103" t="s">
        <v>87</v>
      </c>
    </row>
    <row r="18" spans="2:3" ht="15.6" x14ac:dyDescent="0.25">
      <c r="B18" s="99">
        <v>13</v>
      </c>
      <c r="C18" s="103" t="s">
        <v>88</v>
      </c>
    </row>
    <row r="19" spans="2:3" ht="15.6" x14ac:dyDescent="0.25">
      <c r="B19" s="99">
        <v>14</v>
      </c>
      <c r="C19" s="103" t="s">
        <v>89</v>
      </c>
    </row>
    <row r="20" spans="2:3" ht="15.6" x14ac:dyDescent="0.25">
      <c r="B20" s="99">
        <v>15</v>
      </c>
      <c r="C20" s="103" t="s">
        <v>90</v>
      </c>
    </row>
    <row r="21" spans="2:3" ht="15.6" x14ac:dyDescent="0.25">
      <c r="B21" s="99">
        <v>16</v>
      </c>
      <c r="C21" s="103" t="s">
        <v>91</v>
      </c>
    </row>
    <row r="22" spans="2:3" ht="15.6" x14ac:dyDescent="0.25">
      <c r="B22" s="99">
        <v>17</v>
      </c>
      <c r="C22" s="103" t="s">
        <v>92</v>
      </c>
    </row>
    <row r="23" spans="2:3" ht="16.2" thickBot="1" x14ac:dyDescent="0.3">
      <c r="B23" s="100">
        <v>18</v>
      </c>
      <c r="C23" s="104" t="s">
        <v>93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Ataskaita</vt:lpstr>
      <vt:lpstr>Priemoniu vykdytoju kodai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 Burba</dc:creator>
  <cp:lastModifiedBy>Asta Puodžiūnienė</cp:lastModifiedBy>
  <cp:lastPrinted>2017-03-15T08:14:28Z</cp:lastPrinted>
  <dcterms:created xsi:type="dcterms:W3CDTF">1996-10-14T23:33:28Z</dcterms:created>
  <dcterms:modified xsi:type="dcterms:W3CDTF">2017-03-15T08:14:49Z</dcterms:modified>
</cp:coreProperties>
</file>