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8796"/>
  </bookViews>
  <sheets>
    <sheet name="Priemonių suvestinė" sheetId="2" r:id="rId1"/>
    <sheet name="Ataskaita" sheetId="4"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I20" i="2" l="1"/>
  <c r="J20" i="2"/>
  <c r="H20" i="2"/>
  <c r="I19" i="2" l="1"/>
  <c r="J19" i="2"/>
  <c r="J53" i="2"/>
  <c r="I53" i="2"/>
  <c r="H53" i="2"/>
  <c r="J48" i="2"/>
  <c r="I48" i="2"/>
  <c r="H48" i="2"/>
  <c r="J58" i="2" l="1"/>
  <c r="I58" i="2"/>
  <c r="H58" i="2"/>
  <c r="H16" i="2"/>
  <c r="H19" i="2"/>
  <c r="J16" i="2"/>
  <c r="I16" i="2"/>
  <c r="I29" i="2"/>
  <c r="I38" i="2"/>
  <c r="J29" i="2"/>
  <c r="J38" i="2"/>
  <c r="H38" i="2"/>
  <c r="H35" i="2"/>
  <c r="H33" i="2"/>
  <c r="H31" i="2"/>
  <c r="H29" i="2"/>
  <c r="I25" i="2"/>
  <c r="I23" i="2"/>
  <c r="J25" i="2"/>
  <c r="J23" i="2"/>
  <c r="H25" i="2"/>
  <c r="H23" i="2"/>
  <c r="J26" i="2" l="1"/>
  <c r="H26" i="2"/>
  <c r="I26" i="2"/>
  <c r="J39" i="2"/>
  <c r="I39" i="2"/>
  <c r="H39" i="2"/>
  <c r="H40" i="2" s="1"/>
  <c r="J40" i="2" l="1"/>
  <c r="J41" i="2" s="1"/>
  <c r="I40" i="2"/>
  <c r="I41" i="2" s="1"/>
  <c r="H41" i="2"/>
</calcChain>
</file>

<file path=xl/sharedStrings.xml><?xml version="1.0" encoding="utf-8"?>
<sst xmlns="http://schemas.openxmlformats.org/spreadsheetml/2006/main" count="213" uniqueCount="122">
  <si>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</si>
  <si>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</si>
  <si>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</si>
  <si>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</si>
  <si>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</si>
  <si>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</si>
  <si>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</si>
  <si>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</si>
  <si>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</si>
  <si>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</si>
  <si>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</si>
  <si>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</si>
  <si>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</si>
  <si>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</si>
  <si>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</si>
  <si>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</si>
  <si>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</si>
  <si>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</si>
  <si>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</si>
  <si>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Įgyvendinti jaunimo politiką Panevėžio mieste</t>
  </si>
  <si>
    <t>Stiprinti jaunimo organizacijų potencialą</t>
  </si>
  <si>
    <t>3</t>
  </si>
  <si>
    <t>03</t>
  </si>
  <si>
    <t>04</t>
  </si>
  <si>
    <t>05</t>
  </si>
  <si>
    <t>Skatinti miesto bendruomenės bendruomeniškumą ir savišvietą</t>
  </si>
  <si>
    <t>VISUOMENĖS INICIATYVŲ SKATINIMO IR SAUGUMO UŽTIKRINIMO PROGRAMA (14)</t>
  </si>
  <si>
    <t>Kelti Jaunimo reikalų tarybos narių kompetenciją</t>
  </si>
  <si>
    <t xml:space="preserve">288724610
</t>
  </si>
  <si>
    <t>288724610</t>
  </si>
  <si>
    <t>Finansuoti projektus neigiamų socialinių veiksnių prevencijai įgyvendinti</t>
  </si>
  <si>
    <t>Koordinuoti socializacijos programos įgyvendinimą mieste</t>
  </si>
  <si>
    <t>SB</t>
  </si>
  <si>
    <t xml:space="preserve">Įtraukti jaunus žmones į sprendimų priėmimo procesą, organizuojant Jaunimo reikalų tarybos darbą                                                        </t>
  </si>
  <si>
    <t>Organizuoti ir administruoti Jaunimo reikalų tarybos darbą</t>
  </si>
  <si>
    <t xml:space="preserve">Finansuoti jaunimo organizacijų projektus                                 </t>
  </si>
  <si>
    <t>Organizuoti  įstaigų vadovų, mokytojų, socialinių pedagogų ir kitų darbuotojų kvalifikacijos  prevencine tema tobulinimą</t>
  </si>
  <si>
    <t xml:space="preserve">Įgyvendinti jaunimo organizacijų potencialo stiprinimo priemones, finansuojant Panevėžio jaunimo centro „Apskritasis stalas“ veiklos programą                               </t>
  </si>
  <si>
    <t xml:space="preserve">Finansuoti nevyriausybinių organizacijų projektus
</t>
  </si>
  <si>
    <t>Organizuoti socialinės rizikos vaikams atvirų durų dienas Panevėžio apskrities vyriausiajame policijos komisariate, Panevėžio miesto policijos komisariate ir ekskursijas į įvairias teisėsaugos institucijas</t>
  </si>
  <si>
    <t>06</t>
  </si>
  <si>
    <t>14</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</si>
  <si>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</si>
  <si>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</si>
  <si>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</si>
  <si>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</si>
  <si>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</si>
  <si>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</si>
  <si>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</si>
  <si>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</si>
  <si>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Paaiškinimai dėl nukrypimų</t>
  </si>
  <si>
    <t>Planuotos reikšmės</t>
  </si>
  <si>
    <t>Faktinės reikšmės</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</si>
  <si>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</si>
  <si>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Jaunų žmonių dalyvavimas Jaunimo reikalų tarybos darbe                                                                                                                    </t>
  </si>
  <si>
    <t xml:space="preserve">Finansuotų jaunimo organizacijų projektų skaičius                              </t>
  </si>
  <si>
    <t>Jaunimo organizacijoms organizuotų  renginių  skaičius;   
 Organizacijų dalyvavusių Panevėžio jaunimo centro „Apskritasis stalas“ veikloje skaičius</t>
  </si>
  <si>
    <t xml:space="preserve">Finansuotų projektų skaičius
</t>
  </si>
  <si>
    <t>Finansuotų vietos bendruomenių skaičius</t>
  </si>
  <si>
    <t>Finansuotų projektų skaičius</t>
  </si>
  <si>
    <t xml:space="preserve">Renginių skaičius                                                                       </t>
  </si>
  <si>
    <t>Komisijos posėdžių skaičius</t>
  </si>
  <si>
    <t>Dalyvavusių organizacijų skaičius</t>
  </si>
  <si>
    <t>VYKDYMO ATASKAITA</t>
  </si>
  <si>
    <t>Faktiškai įvykdyta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</si>
  <si>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</si>
  <si>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</si>
  <si>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</si>
  <si>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VISUOMENĖS INICIATYVŲ SKATINIMO IR SAUGUMO UŽTIKRINIMO PROGRAMOS  (14)</t>
  </si>
  <si>
    <t>2) priemonė laikoma iš dalies įvykdyta, jei pasiekta mažiau vertinimo kriterijų reikšmių nei planuota ataskaitiniais metais;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</si>
  <si>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</si>
  <si>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</si>
  <si>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</si>
  <si>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t>Jaunų žmonių, dalyvavusių sprendimus priimančių institucijų renginiuose,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</si>
  <si>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</si>
  <si>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Kėlusių kvalifikaciją įstaigų vadovų, mokytojų, socialinių pedagogų ir kitų darbuotojų skaičius</t>
  </si>
  <si>
    <t xml:space="preserve">PRITARTA
Panevėžio miesto savivaldybės tarybos 
2017 m. kovo  d. sprendimu Nr. </t>
  </si>
  <si>
    <t>2016 m. asignavimų patvirtintas planas</t>
  </si>
  <si>
    <t>2016 m. asignavimų patikslintas planas</t>
  </si>
  <si>
    <t>2016 m. panaudotos lėšos (kasinės išlaidos)</t>
  </si>
  <si>
    <t>Kokybinis jaunų žmonių interesų atstovavimo įvertinimas (apklausa)</t>
  </si>
  <si>
    <t>Jaunų žmonių, dalyvavusių verslumo projektuose, skaičius</t>
  </si>
  <si>
    <t>Finansuoti vietos bendruomenių veiklą</t>
  </si>
  <si>
    <t>0;12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</si>
  <si>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</si>
  <si>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</si>
  <si>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</si>
  <si>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</si>
  <si>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</si>
  <si>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</si>
  <si>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</si>
  <si>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</si>
  <si>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</si>
  <si>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</si>
  <si>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</si>
  <si>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</si>
  <si>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</si>
  <si>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</si>
  <si>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</si>
  <si>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</si>
  <si>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</si>
  <si>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</si>
  <si>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</si>
  <si>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</si>
  <si>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</si>
  <si>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Įvykdyta</t>
  </si>
  <si>
    <t xml:space="preserve">„Temidėje“ dalyvavo 3 mokyklos, į kitas akcijas įsitraukė  15 ugdymo įstaigų. </t>
  </si>
  <si>
    <t>Įvyko 39 susitikimai.</t>
  </si>
  <si>
    <t>Vyko 2 seminarai. Dalyvavo 50 asmenų.</t>
  </si>
  <si>
    <t>1</t>
  </si>
  <si>
    <t xml:space="preserve">Finansuota 13 vietos bendruomenių išlaidos. </t>
  </si>
  <si>
    <t>Vertinimo kriterijus</t>
  </si>
  <si>
    <t>Panevėžio jaunimo organizacijų sąjungos „Apskritasis stalas" veiklos 2016 metais nutrūko, nes baigėsi valdybos kadencija.  Nauja valdyba nebuvo išrinkta. Dėl nevykstančių veiklų finsavimas taip pat nebuvo skirtas.</t>
  </si>
  <si>
    <r>
      <rPr>
        <sz val="10"/>
        <rFont val="Times New Roman"/>
        <family val="1"/>
        <charset val="186"/>
      </rPr>
      <t>Finansuoti projektai:  „Maistas ant ratų“;  „2016-ieji panevėžiečio kalbininko Petro Būtėno metai“;  „Kopk – pasiek savo svajonę“; „Trapus žiedo gyvenimas“;  „Aktyvi bočių bendruomenė“; „Aš ir tu – mes kartu“;  „Nelik vienas“;  „Valdyk diabetą – gyvenk pilnavertį gyvenimą“; „Žvilgsnis“; „Parama maistu: neišmetame, o atiduodame skurstantiems“.</t>
    </r>
    <r>
      <rPr>
        <sz val="10"/>
        <color rgb="FFFF0000"/>
        <rFont val="Times New Roman"/>
        <family val="1"/>
      </rPr>
      <t xml:space="preserve">
</t>
    </r>
  </si>
  <si>
    <t>Finansuoti projektai : „Karjeros dienos Panevėžyje"; diksusijų ciklas „Kurk savo miestui";  „Aukštaitijos krepšinio mokyklos įgūdžių akademija";  „Tu=BEGALYBĖ";  „Kūrybinės dirbtuvės - kuriu laisvaikio žaidimus pats!"; „Mentorystės programa studentams Panevėžio mieste";  „Baltijos kelias"; „Aukštaitijos tinklinio turnyras"; „Skautai - neskautams!"; „Street Workout Panevėžys".</t>
  </si>
  <si>
    <r>
      <rPr>
        <sz val="10"/>
        <rFont val="Times New Roman"/>
        <family val="1"/>
        <charset val="186"/>
      </rPr>
      <t>Finansuoti projektai:
„Būk saugus ir užimtas“;  „Pasirinkimo kryžkelė“;  „Noriu būti saugus“; „Stok-pagalvok-veik“;  „Ateitis tavo rankose – nepakliūk į priklausomybių spąstus“; „Mes prieš, o Tu? 2016“; „Žalingi įpročiai ne tau“;  „Žinosiu - nesuklysiu“;  „Mes galim…“; „Augu sveikas, kai žinau“;  „Kartu prieš priklausomybes“; „Nebylus prašymas“; „Kompleksinė pagalba vaikui ir motinai (tėvui) esant krizinėje situacijoje Panevėžio mieste“; „Saugią  bendruomenę kurkime kartu“.</t>
    </r>
    <r>
      <rPr>
        <sz val="10"/>
        <color rgb="FFFF0000"/>
        <rFont val="Times New Roman"/>
        <family val="1"/>
      </rPr>
      <t xml:space="preserve">
</t>
    </r>
  </si>
  <si>
    <t>2016 m.  atnaujinta Jaunimo reikalų tarybos sudėtis. Nuo šiol jaunimo balsą atstovauja 5 viešai išrinkti jaunuoliai. 
Jaunimas buvo įtrauktas į įvairių komiisjų, darbo grupių veiklas, kartu su savivaldybės atstovais organizavo renginius („Kuriu ateitį Panevėžyje, nes..", „Tolerancija mano mieste" ir kt.).
Apklausų ataskaitiniu laikotarpiu atlikta nebuvo.</t>
  </si>
  <si>
    <t xml:space="preserve">2016 M. PANEVĖŽIO MIESTO SAVIVALDYBĖS </t>
  </si>
  <si>
    <t>2016 m.  programos Nr. 14 įvykdymas</t>
  </si>
  <si>
    <r>
      <rPr>
        <b/>
        <sz val="12"/>
        <rFont val="Times New Roman"/>
        <family val="1"/>
        <charset val="186"/>
      </rPr>
      <t xml:space="preserve">Iš 2016 m. </t>
    </r>
    <r>
      <rPr>
        <sz val="12"/>
        <rFont val="Times New Roman"/>
        <family val="1"/>
        <charset val="186"/>
      </rPr>
      <t xml:space="preserve">planuotų įvykdyti 11 priemonių  (kurioms patvirtinti / skirti asignavimai): </t>
    </r>
  </si>
  <si>
    <t>(pagal planą)</t>
  </si>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</sst>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b/>
      <sz val="9"/>
      <name val="Times New Roman"/>
      <family val="1"/>
      <charset val="186"/>
    </font>
    <font>
      <sz val="8"/>
      <color theme="4"/>
      <name val="Times New Roman"/>
      <family val="1"/>
    </font>
    <font>
      <sz val="10"/>
      <color theme="4"/>
      <name val="Times New Roman"/>
      <family val="1"/>
    </font>
    <font>
      <sz val="11"/>
      <name val="Times New Roman"/>
      <family val="1"/>
      <charset val="186"/>
    </font>
    <font>
      <sz val="9"/>
      <name val="Times New Roman"/>
      <family val="1"/>
      <charset val="186"/>
    </font>
    <font>
      <sz val="10"/>
      <color rgb="FFFF0000"/>
      <name val="Times New Roman"/>
      <family val="1"/>
    </font>
    <font>
      <b/>
      <sz val="10"/>
      <name val="Times New Roman"/>
      <family val="1"/>
      <charset val="186"/>
    </font>
    <font>
      <sz val="7"/>
      <name val="Arial"/>
      <family val="2"/>
      <charset val="186"/>
    </font>
    <font>
      <sz val="11"/>
      <color theme="1"/>
      <name val="Calibri"/>
      <family val="2"/>
      <scheme val="minor"/>
    </font>
    <font>
      <sz val="9"/>
      <name val="Times New Roman"/>
      <family val="1"/>
    </font>
    <font>
      <sz val="9"/>
      <name val="Arial"/>
      <family val="2"/>
      <charset val="186"/>
    </font>
    <font>
      <sz val="10"/>
      <name val="Arial"/>
      <family val="2"/>
    </font>
    <font>
      <sz val="10"/>
      <color rgb="FFFF0000"/>
      <name val="Arial"/>
      <family val="2"/>
      <charset val="186"/>
    </font>
    <font>
      <sz val="10"/>
      <color rgb="FFFF0000"/>
      <name val="Times New Roman"/>
      <family val="1"/>
      <charset val="186"/>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s>
  <cellStyleXfs count="3">
    <xf numFmtId="0" fontId="0" fillId="0" borderId="0"/>
    <xf numFmtId="0" fontId="9" fillId="0" borderId="0"/>
    <xf numFmtId="0" fontId="22" fillId="0" borderId="0"/>
  </cellStyleXfs>
  <cellXfs count="373">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49" fontId="6" fillId="0" borderId="0" xfId="0" applyNumberFormat="1" applyFont="1" applyFill="1" applyBorder="1" applyAlignment="1">
      <alignment horizontal="right" vertical="top"/>
    </xf>
    <xf numFmtId="0" fontId="6" fillId="0" borderId="36" xfId="0" applyFont="1" applyFill="1" applyBorder="1" applyAlignment="1">
      <alignment vertical="top" wrapText="1"/>
    </xf>
    <xf numFmtId="49" fontId="8" fillId="0" borderId="38" xfId="0" applyNumberFormat="1" applyFont="1" applyBorder="1" applyAlignment="1">
      <alignment horizontal="center" vertical="top"/>
    </xf>
    <xf numFmtId="0" fontId="15" fillId="0" borderId="0" xfId="0" applyFont="1" applyAlignment="1">
      <alignment vertical="top"/>
    </xf>
    <xf numFmtId="0" fontId="15" fillId="0" borderId="0" xfId="0" applyFont="1" applyBorder="1" applyAlignment="1">
      <alignment vertical="top"/>
    </xf>
    <xf numFmtId="0" fontId="16" fillId="0" borderId="0" xfId="0" applyFont="1" applyFill="1" applyAlignment="1">
      <alignment horizontal="center" vertical="top"/>
    </xf>
    <xf numFmtId="0" fontId="15" fillId="0" borderId="0" xfId="0" applyFont="1" applyBorder="1" applyAlignment="1">
      <alignment horizontal="left" vertical="top"/>
    </xf>
    <xf numFmtId="0" fontId="9" fillId="0" borderId="0" xfId="0" applyFont="1" applyAlignment="1">
      <alignment horizontal="center" vertical="top"/>
    </xf>
    <xf numFmtId="0" fontId="9" fillId="0" borderId="32" xfId="0" applyFont="1" applyBorder="1" applyAlignment="1"/>
    <xf numFmtId="0" fontId="9" fillId="0" borderId="33" xfId="0" applyFont="1" applyBorder="1" applyAlignment="1"/>
    <xf numFmtId="0" fontId="6" fillId="0" borderId="50" xfId="0" applyFont="1" applyFill="1" applyBorder="1" applyAlignment="1">
      <alignment horizontal="left" vertical="top" wrapText="1"/>
    </xf>
    <xf numFmtId="0" fontId="9" fillId="0" borderId="27" xfId="0" applyFont="1" applyBorder="1" applyAlignment="1">
      <alignment horizontal="center" vertical="top" wrapText="1"/>
    </xf>
    <xf numFmtId="0" fontId="9" fillId="0" borderId="36" xfId="0" applyFont="1" applyBorder="1" applyAlignment="1">
      <alignment horizontal="center" vertical="top" wrapText="1"/>
    </xf>
    <xf numFmtId="0" fontId="9" fillId="0" borderId="28" xfId="0" applyFont="1" applyBorder="1" applyAlignment="1">
      <alignment horizontal="center" vertical="top" wrapText="1"/>
    </xf>
    <xf numFmtId="49" fontId="8" fillId="0" borderId="42" xfId="0" applyNumberFormat="1" applyFont="1" applyBorder="1" applyAlignment="1">
      <alignment horizontal="center" vertical="top" wrapText="1"/>
    </xf>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2" fillId="0" borderId="42" xfId="0" applyFont="1" applyBorder="1" applyAlignment="1">
      <alignment horizontal="center" vertical="center" wrapText="1"/>
    </xf>
    <xf numFmtId="0" fontId="2" fillId="0" borderId="59" xfId="0" applyFont="1" applyFill="1" applyBorder="1" applyAlignment="1">
      <alignment horizontal="center" vertical="center" wrapText="1"/>
    </xf>
    <xf numFmtId="164" fontId="14" fillId="0" borderId="21" xfId="0" applyNumberFormat="1" applyFont="1" applyBorder="1" applyAlignment="1">
      <alignment horizontal="center" vertical="center"/>
    </xf>
    <xf numFmtId="164" fontId="14" fillId="0" borderId="11" xfId="0" applyNumberFormat="1" applyFont="1" applyBorder="1" applyAlignment="1">
      <alignment horizontal="center" vertical="center"/>
    </xf>
    <xf numFmtId="164" fontId="18" fillId="0" borderId="52" xfId="0" applyNumberFormat="1" applyFont="1" applyBorder="1" applyAlignment="1">
      <alignment horizontal="center" vertical="top"/>
    </xf>
    <xf numFmtId="164" fontId="18" fillId="0" borderId="32" xfId="0" applyNumberFormat="1" applyFont="1" applyBorder="1" applyAlignment="1">
      <alignment horizontal="center" vertical="top"/>
    </xf>
    <xf numFmtId="164" fontId="18" fillId="0" borderId="51" xfId="0" applyNumberFormat="1" applyFont="1" applyBorder="1" applyAlignment="1">
      <alignment horizontal="center" vertical="top"/>
    </xf>
    <xf numFmtId="164" fontId="18" fillId="0" borderId="47" xfId="0" applyNumberFormat="1" applyFont="1" applyBorder="1" applyAlignment="1">
      <alignment horizontal="center" vertical="top"/>
    </xf>
    <xf numFmtId="164" fontId="18" fillId="0" borderId="67" xfId="0" applyNumberFormat="1" applyFont="1" applyBorder="1" applyAlignment="1">
      <alignment horizontal="center" vertical="top"/>
    </xf>
    <xf numFmtId="164" fontId="18" fillId="0" borderId="68" xfId="0" applyNumberFormat="1" applyFont="1" applyBorder="1" applyAlignment="1">
      <alignment horizontal="center" vertical="top"/>
    </xf>
    <xf numFmtId="164" fontId="14" fillId="8" borderId="21" xfId="0" applyNumberFormat="1" applyFont="1" applyFill="1" applyBorder="1" applyAlignment="1">
      <alignment horizontal="center" vertical="top"/>
    </xf>
    <xf numFmtId="164" fontId="14" fillId="8" borderId="11" xfId="0" applyNumberFormat="1" applyFont="1" applyFill="1" applyBorder="1" applyAlignment="1">
      <alignment horizontal="center" vertical="top"/>
    </xf>
    <xf numFmtId="164" fontId="14" fillId="5" borderId="21" xfId="0" applyNumberFormat="1" applyFont="1" applyFill="1" applyBorder="1" applyAlignment="1">
      <alignment horizontal="center" vertical="top"/>
    </xf>
    <xf numFmtId="164" fontId="14" fillId="5" borderId="11"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xf>
    <xf numFmtId="49" fontId="5" fillId="2" borderId="2" xfId="0" applyNumberFormat="1" applyFont="1" applyFill="1" applyBorder="1" applyAlignment="1">
      <alignment horizontal="center" vertical="top" wrapText="1"/>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0" fontId="6" fillId="0" borderId="43" xfId="0" applyFont="1" applyBorder="1" applyAlignment="1">
      <alignment horizontal="center" vertical="top"/>
    </xf>
    <xf numFmtId="164" fontId="6" fillId="4" borderId="5" xfId="0" applyNumberFormat="1" applyFont="1" applyFill="1" applyBorder="1" applyAlignment="1">
      <alignment horizontal="center" vertical="center" wrapText="1"/>
    </xf>
    <xf numFmtId="0" fontId="6" fillId="0" borderId="55" xfId="0" applyFont="1" applyFill="1" applyBorder="1" applyAlignment="1">
      <alignment horizontal="center" vertical="top" wrapText="1"/>
    </xf>
    <xf numFmtId="164" fontId="6" fillId="0" borderId="47" xfId="0" applyNumberFormat="1" applyFont="1" applyFill="1" applyBorder="1" applyAlignment="1">
      <alignment horizontal="center" vertical="center"/>
    </xf>
    <xf numFmtId="49" fontId="5" fillId="0" borderId="30" xfId="0" applyNumberFormat="1" applyFont="1" applyBorder="1" applyAlignment="1">
      <alignment horizontal="center" vertical="top"/>
    </xf>
    <xf numFmtId="0" fontId="5" fillId="0" borderId="53" xfId="0" applyFont="1" applyFill="1" applyBorder="1" applyAlignment="1">
      <alignment horizontal="center" vertical="top"/>
    </xf>
    <xf numFmtId="164" fontId="6" fillId="0" borderId="54" xfId="0" applyNumberFormat="1" applyFont="1" applyFill="1" applyBorder="1" applyAlignment="1">
      <alignment horizontal="center" vertical="top"/>
    </xf>
    <xf numFmtId="164" fontId="6" fillId="0" borderId="47" xfId="0" applyNumberFormat="1" applyFont="1" applyFill="1" applyBorder="1" applyAlignment="1">
      <alignment horizontal="center" vertical="top"/>
    </xf>
    <xf numFmtId="0" fontId="6" fillId="0" borderId="51" xfId="0" applyFont="1" applyFill="1" applyBorder="1" applyAlignment="1">
      <alignment vertical="top" wrapText="1"/>
    </xf>
    <xf numFmtId="0" fontId="6" fillId="0" borderId="49" xfId="0" applyFont="1" applyFill="1" applyBorder="1" applyAlignment="1">
      <alignment horizontal="center" vertical="top"/>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5" fillId="0" borderId="55" xfId="0"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3" borderId="8" xfId="0" applyNumberFormat="1" applyFont="1" applyFill="1" applyBorder="1" applyAlignment="1">
      <alignment horizontal="center" vertical="top"/>
    </xf>
    <xf numFmtId="164" fontId="5" fillId="3" borderId="11" xfId="0" applyNumberFormat="1" applyFont="1" applyFill="1" applyBorder="1" applyAlignment="1">
      <alignment horizontal="center" vertical="center"/>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164" fontId="6" fillId="0" borderId="25" xfId="0" applyNumberFormat="1" applyFont="1" applyFill="1" applyBorder="1" applyAlignment="1">
      <alignment horizontal="center" vertical="top"/>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5" borderId="27" xfId="0"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38"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6" xfId="0" applyNumberFormat="1" applyFont="1" applyFill="1" applyBorder="1" applyAlignment="1">
      <alignment horizontal="center" vertical="top"/>
    </xf>
    <xf numFmtId="0" fontId="6" fillId="0" borderId="60" xfId="0" applyFont="1" applyFill="1" applyBorder="1" applyAlignment="1">
      <alignment horizontal="center" vertical="top"/>
    </xf>
    <xf numFmtId="49" fontId="6" fillId="0" borderId="34"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164" fontId="5" fillId="7" borderId="37"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43" xfId="0" applyFont="1" applyFill="1" applyBorder="1" applyAlignment="1">
      <alignment vertical="top" wrapText="1"/>
    </xf>
    <xf numFmtId="0" fontId="6" fillId="0" borderId="4" xfId="0" applyFont="1" applyFill="1" applyBorder="1" applyAlignment="1">
      <alignment horizontal="center" vertical="top"/>
    </xf>
    <xf numFmtId="0" fontId="6" fillId="0" borderId="13"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164" fontId="5" fillId="5" borderId="17"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49" fontId="6" fillId="2" borderId="27" xfId="0" applyNumberFormat="1" applyFont="1" applyFill="1" applyBorder="1" applyAlignment="1">
      <alignment horizontal="center" vertical="top"/>
    </xf>
    <xf numFmtId="0" fontId="5" fillId="5" borderId="37" xfId="0"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26" xfId="0" applyFont="1" applyFill="1" applyBorder="1" applyAlignment="1">
      <alignment horizontal="center" vertical="top" wrapText="1"/>
    </xf>
    <xf numFmtId="0" fontId="6" fillId="0" borderId="26" xfId="0" applyFont="1" applyFill="1" applyBorder="1" applyAlignment="1">
      <alignment vertical="top" wrapText="1"/>
    </xf>
    <xf numFmtId="0" fontId="6" fillId="0" borderId="23" xfId="0" applyFont="1" applyFill="1" applyBorder="1" applyAlignment="1">
      <alignment horizontal="center" vertical="top"/>
    </xf>
    <xf numFmtId="0" fontId="6" fillId="0" borderId="24" xfId="0" applyFont="1" applyFill="1" applyBorder="1" applyAlignment="1">
      <alignment horizontal="center" vertical="top"/>
    </xf>
    <xf numFmtId="0" fontId="6" fillId="0" borderId="27" xfId="0" applyFont="1" applyBorder="1" applyAlignment="1">
      <alignment horizontal="left" vertical="top" wrapText="1"/>
    </xf>
    <xf numFmtId="164" fontId="5" fillId="5" borderId="16" xfId="0" applyNumberFormat="1" applyFont="1" applyFill="1" applyBorder="1" applyAlignment="1">
      <alignment horizontal="center" vertical="top"/>
    </xf>
    <xf numFmtId="49" fontId="5" fillId="2" borderId="26" xfId="0" applyNumberFormat="1" applyFont="1" applyFill="1" applyBorder="1" applyAlignment="1">
      <alignment horizontal="center" vertical="top" wrapText="1"/>
    </xf>
    <xf numFmtId="49" fontId="5" fillId="3" borderId="24" xfId="0" applyNumberFormat="1" applyFont="1" applyFill="1" applyBorder="1" applyAlignment="1">
      <alignment horizontal="center" vertical="top" wrapText="1"/>
    </xf>
    <xf numFmtId="49" fontId="5" fillId="0" borderId="23" xfId="0" applyNumberFormat="1" applyFont="1" applyBorder="1" applyAlignment="1">
      <alignment horizontal="center" vertical="top" wrapText="1"/>
    </xf>
    <xf numFmtId="0" fontId="19" fillId="0" borderId="28" xfId="0" applyNumberFormat="1" applyFont="1" applyFill="1" applyBorder="1" applyAlignment="1">
      <alignment horizontal="center" vertical="top"/>
    </xf>
    <xf numFmtId="0" fontId="19" fillId="0" borderId="36"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5" xfId="0" applyNumberFormat="1" applyFont="1" applyFill="1" applyBorder="1" applyAlignment="1">
      <alignment horizontal="center" vertical="top"/>
    </xf>
    <xf numFmtId="0" fontId="21" fillId="0" borderId="39" xfId="0" applyFont="1" applyBorder="1" applyAlignment="1">
      <alignment horizontal="center" vertical="top" wrapText="1"/>
    </xf>
    <xf numFmtId="0" fontId="6" fillId="2" borderId="37" xfId="0" applyFont="1" applyFill="1" applyBorder="1" applyAlignment="1">
      <alignment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xf>
    <xf numFmtId="0" fontId="6" fillId="4" borderId="23" xfId="0" applyFont="1" applyFill="1" applyBorder="1" applyAlignment="1">
      <alignment horizontal="center" vertical="top"/>
    </xf>
    <xf numFmtId="0" fontId="6" fillId="4" borderId="24" xfId="0" applyFont="1" applyFill="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49" fontId="5" fillId="0" borderId="23" xfId="0" applyNumberFormat="1" applyFont="1" applyBorder="1" applyAlignment="1">
      <alignment horizontal="center" vertical="top"/>
    </xf>
    <xf numFmtId="0" fontId="6" fillId="0" borderId="24" xfId="0" applyFont="1" applyFill="1" applyBorder="1" applyAlignment="1">
      <alignment vertical="top" wrapText="1"/>
    </xf>
    <xf numFmtId="49" fontId="8" fillId="0" borderId="25" xfId="0" applyNumberFormat="1" applyFont="1" applyBorder="1" applyAlignment="1">
      <alignment horizontal="center" vertical="top"/>
    </xf>
    <xf numFmtId="49" fontId="5" fillId="2" borderId="4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0" fontId="6" fillId="0" borderId="63" xfId="0" applyFont="1" applyFill="1" applyBorder="1" applyAlignment="1">
      <alignment horizontal="left" vertical="top" wrapText="1"/>
    </xf>
    <xf numFmtId="0" fontId="6" fillId="0" borderId="13" xfId="0" applyNumberFormat="1" applyFont="1" applyFill="1" applyBorder="1" applyAlignment="1">
      <alignment horizontal="center" vertical="top" wrapText="1"/>
    </xf>
    <xf numFmtId="0" fontId="6" fillId="0" borderId="62" xfId="0" applyNumberFormat="1" applyFont="1" applyFill="1" applyBorder="1" applyAlignment="1">
      <alignment horizontal="center" vertical="top"/>
    </xf>
    <xf numFmtId="164" fontId="5" fillId="7" borderId="38" xfId="0" applyNumberFormat="1" applyFont="1" applyFill="1" applyBorder="1" applyAlignment="1">
      <alignment horizontal="center" vertical="top"/>
    </xf>
    <xf numFmtId="164" fontId="6" fillId="0" borderId="24" xfId="0" applyNumberFormat="1" applyFont="1" applyFill="1" applyBorder="1" applyAlignment="1">
      <alignment horizontal="center" vertical="top" wrapText="1"/>
    </xf>
    <xf numFmtId="164" fontId="5" fillId="5" borderId="15"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49" fontId="23" fillId="0" borderId="5" xfId="0" applyNumberFormat="1" applyFont="1" applyBorder="1" applyAlignment="1">
      <alignment horizontal="center" vertical="top"/>
    </xf>
    <xf numFmtId="49" fontId="23" fillId="0" borderId="38" xfId="0" applyNumberFormat="1" applyFont="1" applyBorder="1" applyAlignment="1">
      <alignment horizontal="center" vertical="top"/>
    </xf>
    <xf numFmtId="0" fontId="7" fillId="5" borderId="27" xfId="0" applyFont="1" applyFill="1" applyBorder="1" applyAlignment="1">
      <alignment horizontal="center" vertical="top"/>
    </xf>
    <xf numFmtId="0" fontId="25" fillId="0" borderId="0" xfId="0" applyFont="1"/>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25" xfId="0" applyFont="1" applyBorder="1" applyAlignment="1">
      <alignment horizontal="center" vertical="top" wrapText="1"/>
    </xf>
    <xf numFmtId="0" fontId="10" fillId="0" borderId="59" xfId="0" applyFont="1" applyBorder="1" applyAlignment="1">
      <alignment vertical="top" wrapText="1"/>
    </xf>
    <xf numFmtId="0" fontId="11" fillId="0" borderId="14" xfId="0" applyFont="1" applyBorder="1" applyAlignment="1">
      <alignment horizontal="center" vertical="top" wrapText="1"/>
    </xf>
    <xf numFmtId="0" fontId="10" fillId="0" borderId="41" xfId="0" applyFont="1" applyBorder="1" applyAlignment="1">
      <alignment vertical="top" wrapText="1"/>
    </xf>
    <xf numFmtId="0" fontId="11" fillId="0" borderId="38" xfId="0" applyFont="1" applyBorder="1" applyAlignment="1">
      <alignment horizontal="center" vertical="top" wrapText="1"/>
    </xf>
    <xf numFmtId="0" fontId="10" fillId="0" borderId="40" xfId="0" applyFont="1" applyBorder="1" applyAlignment="1">
      <alignment vertical="top" wrapText="1"/>
    </xf>
    <xf numFmtId="0" fontId="6" fillId="0" borderId="43" xfId="0" applyFont="1" applyFill="1" applyBorder="1" applyAlignment="1">
      <alignment horizontal="center" vertical="top"/>
    </xf>
    <xf numFmtId="164" fontId="6" fillId="4" borderId="5" xfId="0" applyNumberFormat="1" applyFont="1" applyFill="1" applyBorder="1" applyAlignment="1">
      <alignment horizontal="center" vertical="top"/>
    </xf>
    <xf numFmtId="49" fontId="8" fillId="0" borderId="32" xfId="0" applyNumberFormat="1" applyFont="1" applyBorder="1" applyAlignment="1">
      <alignment horizontal="center" vertical="top"/>
    </xf>
    <xf numFmtId="49" fontId="23" fillId="0" borderId="32" xfId="0" applyNumberFormat="1" applyFont="1" applyBorder="1" applyAlignment="1">
      <alignment horizontal="center" vertical="top"/>
    </xf>
    <xf numFmtId="49" fontId="5" fillId="2" borderId="43"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0" fontId="6" fillId="0" borderId="31" xfId="0" applyFont="1" applyFill="1" applyBorder="1" applyAlignment="1">
      <alignment horizontal="left" vertical="top" wrapText="1"/>
    </xf>
    <xf numFmtId="49" fontId="8" fillId="0" borderId="5" xfId="0" applyNumberFormat="1" applyFont="1" applyBorder="1" applyAlignment="1">
      <alignment horizontal="center" vertical="top" wrapText="1"/>
    </xf>
    <xf numFmtId="164" fontId="14" fillId="0" borderId="12" xfId="0" applyNumberFormat="1" applyFont="1" applyBorder="1" applyAlignment="1">
      <alignment horizontal="center" vertical="center"/>
    </xf>
    <xf numFmtId="164" fontId="18" fillId="0" borderId="66" xfId="0" applyNumberFormat="1" applyFont="1" applyBorder="1" applyAlignment="1">
      <alignment horizontal="center" vertical="top"/>
    </xf>
    <xf numFmtId="164" fontId="18" fillId="0" borderId="65" xfId="0" applyNumberFormat="1" applyFont="1" applyBorder="1" applyAlignment="1">
      <alignment horizontal="center" vertical="top"/>
    </xf>
    <xf numFmtId="164" fontId="18" fillId="0" borderId="70" xfId="0" applyNumberFormat="1" applyFont="1" applyBorder="1" applyAlignment="1">
      <alignment horizontal="center" vertical="top"/>
    </xf>
    <xf numFmtId="164" fontId="14" fillId="8" borderId="12" xfId="0" applyNumberFormat="1" applyFont="1" applyFill="1" applyBorder="1" applyAlignment="1">
      <alignment horizontal="center" vertical="top"/>
    </xf>
    <xf numFmtId="164" fontId="14" fillId="5" borderId="12" xfId="0" applyNumberFormat="1" applyFont="1" applyFill="1" applyBorder="1" applyAlignment="1">
      <alignment horizontal="center" vertical="top"/>
    </xf>
    <xf numFmtId="0" fontId="2" fillId="0" borderId="25" xfId="0" applyFont="1" applyFill="1" applyBorder="1" applyAlignment="1">
      <alignment horizontal="center" vertical="center" wrapText="1"/>
    </xf>
    <xf numFmtId="0" fontId="9" fillId="0" borderId="31" xfId="0" applyFont="1" applyBorder="1" applyAlignment="1"/>
    <xf numFmtId="164" fontId="5" fillId="2" borderId="36" xfId="0" applyNumberFormat="1" applyFont="1" applyFill="1" applyBorder="1" applyAlignment="1">
      <alignment horizontal="center" vertical="top"/>
    </xf>
    <xf numFmtId="164" fontId="5" fillId="6" borderId="21" xfId="0" applyNumberFormat="1" applyFont="1" applyFill="1" applyBorder="1" applyAlignment="1">
      <alignment horizontal="center" vertical="top"/>
    </xf>
    <xf numFmtId="164" fontId="5" fillId="3" borderId="10" xfId="0" applyNumberFormat="1" applyFont="1" applyFill="1" applyBorder="1" applyAlignment="1">
      <alignment horizontal="center" vertical="top"/>
    </xf>
    <xf numFmtId="164" fontId="5" fillId="2" borderId="40" xfId="0" applyNumberFormat="1" applyFont="1" applyFill="1" applyBorder="1" applyAlignment="1">
      <alignment horizontal="center" vertical="top"/>
    </xf>
    <xf numFmtId="164" fontId="5" fillId="3" borderId="11" xfId="0" applyNumberFormat="1" applyFont="1" applyFill="1" applyBorder="1" applyAlignment="1">
      <alignment horizontal="center" vertical="top"/>
    </xf>
    <xf numFmtId="164" fontId="5" fillId="2" borderId="38" xfId="0" applyNumberFormat="1" applyFont="1" applyFill="1" applyBorder="1" applyAlignment="1">
      <alignment horizontal="center" vertical="top"/>
    </xf>
    <xf numFmtId="164" fontId="5" fillId="6" borderId="19" xfId="0" applyNumberFormat="1" applyFont="1" applyFill="1" applyBorder="1" applyAlignment="1">
      <alignment horizontal="center" vertical="top"/>
    </xf>
    <xf numFmtId="164" fontId="6" fillId="0" borderId="20" xfId="0" applyNumberFormat="1" applyFont="1" applyBorder="1" applyAlignment="1">
      <alignment horizontal="center" vertical="center"/>
    </xf>
    <xf numFmtId="164" fontId="6" fillId="0" borderId="54" xfId="0" applyNumberFormat="1" applyFont="1" applyFill="1" applyBorder="1" applyAlignment="1">
      <alignment horizontal="center" vertical="center"/>
    </xf>
    <xf numFmtId="164" fontId="5" fillId="3" borderId="21" xfId="0" applyNumberFormat="1" applyFont="1" applyFill="1" applyBorder="1" applyAlignment="1">
      <alignment horizontal="center" vertical="center"/>
    </xf>
    <xf numFmtId="49" fontId="5" fillId="2" borderId="51" xfId="0" applyNumberFormat="1" applyFont="1" applyFill="1" applyBorder="1" applyAlignment="1">
      <alignment horizontal="center" vertical="top"/>
    </xf>
    <xf numFmtId="164" fontId="5" fillId="3" borderId="71" xfId="0" applyNumberFormat="1" applyFont="1" applyFill="1" applyBorder="1" applyAlignment="1">
      <alignment horizontal="center" vertical="top"/>
    </xf>
    <xf numFmtId="0" fontId="5" fillId="0" borderId="21"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0" fontId="6" fillId="4" borderId="26"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0" borderId="69" xfId="0" applyFont="1" applyFill="1" applyBorder="1" applyAlignment="1">
      <alignment vertical="top" wrapText="1"/>
    </xf>
    <xf numFmtId="0" fontId="0" fillId="0" borderId="56" xfId="0" applyBorder="1"/>
    <xf numFmtId="0" fontId="0" fillId="0" borderId="57" xfId="0" applyBorder="1"/>
    <xf numFmtId="0" fontId="6" fillId="0" borderId="42" xfId="0" applyFont="1" applyBorder="1" applyAlignment="1">
      <alignment vertical="top" wrapText="1"/>
    </xf>
    <xf numFmtId="0" fontId="9" fillId="0" borderId="59"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8" xfId="0" applyFont="1" applyBorder="1" applyAlignment="1">
      <alignment vertical="top" wrapText="1"/>
    </xf>
    <xf numFmtId="0" fontId="9" fillId="0" borderId="41" xfId="0" applyFont="1" applyBorder="1" applyAlignment="1">
      <alignment vertical="top" wrapText="1"/>
    </xf>
    <xf numFmtId="0" fontId="13" fillId="0" borderId="42" xfId="0" applyFont="1" applyBorder="1" applyAlignment="1">
      <alignment vertical="top" wrapText="1"/>
    </xf>
    <xf numFmtId="0" fontId="0" fillId="0" borderId="59" xfId="0" applyBorder="1" applyAlignment="1">
      <alignment vertical="top" wrapText="1"/>
    </xf>
    <xf numFmtId="0" fontId="0" fillId="0" borderId="48" xfId="0" applyBorder="1" applyAlignment="1">
      <alignment vertical="top" wrapText="1"/>
    </xf>
    <xf numFmtId="0" fontId="0" fillId="0" borderId="41" xfId="0"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27" fillId="0" borderId="42" xfId="0" applyFont="1" applyBorder="1" applyAlignment="1">
      <alignment vertical="top" wrapText="1"/>
    </xf>
    <xf numFmtId="0" fontId="25" fillId="0" borderId="59" xfId="0" applyFont="1" applyBorder="1" applyAlignment="1">
      <alignment vertical="top" wrapText="1"/>
    </xf>
    <xf numFmtId="0" fontId="25" fillId="0" borderId="39" xfId="0" applyFont="1" applyBorder="1" applyAlignment="1">
      <alignment vertical="top" wrapText="1"/>
    </xf>
    <xf numFmtId="0" fontId="25" fillId="0" borderId="40" xfId="0" applyFont="1" applyBorder="1" applyAlignment="1">
      <alignment vertical="top" wrapText="1"/>
    </xf>
    <xf numFmtId="0" fontId="26" fillId="0" borderId="59" xfId="0" applyFont="1" applyBorder="1" applyAlignment="1">
      <alignment vertical="top" wrapText="1"/>
    </xf>
    <xf numFmtId="0" fontId="26" fillId="0" borderId="39" xfId="0" applyFont="1" applyBorder="1" applyAlignment="1">
      <alignment vertical="top" wrapText="1"/>
    </xf>
    <xf numFmtId="0" fontId="26" fillId="0" borderId="40" xfId="0" applyFont="1" applyBorder="1" applyAlignment="1">
      <alignment vertical="top" wrapText="1"/>
    </xf>
    <xf numFmtId="0" fontId="16" fillId="0" borderId="21" xfId="0" applyFont="1" applyBorder="1" applyAlignment="1">
      <alignment vertical="top" wrapText="1"/>
    </xf>
    <xf numFmtId="0" fontId="0" fillId="0" borderId="12" xfId="0" applyBorder="1" applyAlignment="1">
      <alignment vertical="top" wrapText="1"/>
    </xf>
    <xf numFmtId="0" fontId="16" fillId="0" borderId="42" xfId="0" applyFont="1" applyBorder="1" applyAlignment="1">
      <alignment vertical="top" wrapText="1"/>
    </xf>
    <xf numFmtId="49" fontId="23" fillId="0" borderId="25" xfId="0" applyNumberFormat="1" applyFont="1" applyBorder="1" applyAlignment="1">
      <alignment horizontal="center" vertical="top" wrapText="1"/>
    </xf>
    <xf numFmtId="0" fontId="24" fillId="0" borderId="38" xfId="0"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0" fillId="0" borderId="0" xfId="0" applyAlignment="1">
      <alignment vertical="top" wrapText="1"/>
    </xf>
    <xf numFmtId="0" fontId="6" fillId="0" borderId="64" xfId="0" applyFont="1" applyBorder="1" applyAlignment="1">
      <alignment vertical="top" wrapText="1"/>
    </xf>
    <xf numFmtId="0" fontId="9" fillId="0" borderId="35" xfId="0" applyFont="1" applyBorder="1" applyAlignment="1">
      <alignment vertical="top" wrapText="1"/>
    </xf>
    <xf numFmtId="0" fontId="6" fillId="0" borderId="61" xfId="0" applyFont="1" applyFill="1" applyBorder="1" applyAlignment="1">
      <alignment horizontal="center" vertical="center" textRotation="90" wrapText="1"/>
    </xf>
    <xf numFmtId="0" fontId="9" fillId="0" borderId="28" xfId="0" applyFont="1" applyBorder="1"/>
    <xf numFmtId="0" fontId="6" fillId="0" borderId="46" xfId="0" applyFont="1" applyFill="1" applyBorder="1" applyAlignment="1">
      <alignment horizontal="center" vertical="center" textRotation="90" wrapText="1"/>
    </xf>
    <xf numFmtId="0" fontId="9" fillId="0" borderId="29" xfId="0" applyFont="1" applyBorder="1"/>
    <xf numFmtId="0" fontId="12" fillId="0" borderId="37" xfId="0" applyFont="1" applyBorder="1" applyAlignment="1">
      <alignment horizontal="left" wrapText="1"/>
    </xf>
    <xf numFmtId="0" fontId="12" fillId="0" borderId="0" xfId="0" applyFont="1" applyAlignment="1">
      <alignment vertical="top" wrapText="1"/>
    </xf>
    <xf numFmtId="0" fontId="6" fillId="0" borderId="26" xfId="0" applyFont="1" applyBorder="1" applyAlignment="1">
      <alignment vertical="top" wrapText="1"/>
    </xf>
    <xf numFmtId="0" fontId="9" fillId="0" borderId="6"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49" fontId="8" fillId="0" borderId="32" xfId="0" applyNumberFormat="1" applyFont="1" applyBorder="1" applyAlignment="1">
      <alignment horizontal="center" vertical="top"/>
    </xf>
    <xf numFmtId="49" fontId="8" fillId="0" borderId="47" xfId="0" applyNumberFormat="1" applyFont="1" applyBorder="1" applyAlignment="1">
      <alignment horizontal="center" vertical="top"/>
    </xf>
    <xf numFmtId="49" fontId="8" fillId="0" borderId="19" xfId="0" applyNumberFormat="1" applyFont="1" applyBorder="1" applyAlignment="1">
      <alignment horizontal="center" vertical="top"/>
    </xf>
    <xf numFmtId="0" fontId="17" fillId="0" borderId="0" xfId="1" applyFont="1" applyAlignment="1">
      <alignment horizontal="left" vertical="top" wrapText="1"/>
    </xf>
    <xf numFmtId="0" fontId="6" fillId="0" borderId="43" xfId="0" applyFont="1" applyBorder="1" applyAlignment="1">
      <alignment horizontal="center" vertical="center" textRotation="90" wrapText="1"/>
    </xf>
    <xf numFmtId="0" fontId="6" fillId="0" borderId="55"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8" xfId="0" applyNumberFormat="1"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54"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60" xfId="0" applyFont="1" applyBorder="1" applyAlignment="1">
      <alignment horizontal="center" vertical="center" textRotation="90" wrapText="1"/>
    </xf>
    <xf numFmtId="0" fontId="9" fillId="0" borderId="27" xfId="0" applyFont="1" applyBorder="1"/>
    <xf numFmtId="0" fontId="6" fillId="0" borderId="6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63"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2" xfId="0" applyFont="1" applyBorder="1" applyAlignment="1">
      <alignment horizontal="center" vertical="center" wrapText="1"/>
    </xf>
    <xf numFmtId="49" fontId="5" fillId="2" borderId="26" xfId="0" applyNumberFormat="1" applyFont="1" applyFill="1" applyBorder="1" applyAlignment="1">
      <alignment horizontal="center" vertical="top" wrapText="1"/>
    </xf>
    <xf numFmtId="0" fontId="9" fillId="0" borderId="27" xfId="0" applyFont="1" applyBorder="1" applyAlignment="1">
      <alignment horizontal="center" vertical="top" wrapText="1"/>
    </xf>
    <xf numFmtId="49" fontId="23" fillId="0" borderId="32" xfId="0" applyNumberFormat="1" applyFont="1" applyBorder="1" applyAlignment="1">
      <alignment horizontal="center" vertical="top"/>
    </xf>
    <xf numFmtId="49" fontId="23" fillId="0" borderId="47" xfId="0" applyNumberFormat="1" applyFont="1" applyBorder="1" applyAlignment="1">
      <alignment horizontal="center" vertical="top"/>
    </xf>
    <xf numFmtId="49" fontId="23" fillId="0" borderId="19" xfId="0" applyNumberFormat="1" applyFont="1" applyBorder="1" applyAlignment="1">
      <alignment horizontal="center" vertical="top"/>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28"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0" fontId="6" fillId="4" borderId="64" xfId="0" applyFont="1" applyFill="1" applyBorder="1" applyAlignment="1">
      <alignment horizontal="left" vertical="top" wrapText="1"/>
    </xf>
    <xf numFmtId="0" fontId="9" fillId="4" borderId="29" xfId="0" applyFont="1" applyFill="1" applyBorder="1" applyAlignment="1">
      <alignment horizontal="left" vertical="top" wrapText="1"/>
    </xf>
    <xf numFmtId="49" fontId="8" fillId="0" borderId="42" xfId="0" applyNumberFormat="1" applyFont="1" applyBorder="1" applyAlignment="1">
      <alignment horizontal="center" vertical="top" wrapText="1"/>
    </xf>
    <xf numFmtId="0" fontId="21" fillId="0" borderId="39" xfId="0" applyFont="1" applyBorder="1" applyAlignment="1">
      <alignment horizontal="center" vertical="top" wrapText="1"/>
    </xf>
    <xf numFmtId="49" fontId="5" fillId="2" borderId="43" xfId="0" applyNumberFormat="1"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5" xfId="0" applyNumberFormat="1" applyFont="1" applyBorder="1" applyAlignment="1">
      <alignment horizontal="center" vertical="top"/>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49" fontId="8" fillId="0" borderId="5" xfId="0" applyNumberFormat="1" applyFont="1" applyBorder="1" applyAlignment="1">
      <alignment horizontal="center" vertical="top" wrapText="1"/>
    </xf>
    <xf numFmtId="49" fontId="23" fillId="0" borderId="5" xfId="0" applyNumberFormat="1" applyFont="1" applyBorder="1" applyAlignment="1">
      <alignment horizontal="center" vertical="top"/>
    </xf>
    <xf numFmtId="49" fontId="5" fillId="2" borderId="52" xfId="0" applyNumberFormat="1" applyFont="1" applyFill="1" applyBorder="1" applyAlignment="1">
      <alignment horizontal="center" vertical="top"/>
    </xf>
    <xf numFmtId="49" fontId="5" fillId="2" borderId="48" xfId="0" applyNumberFormat="1" applyFont="1" applyFill="1" applyBorder="1" applyAlignment="1">
      <alignment horizontal="center" vertical="top"/>
    </xf>
    <xf numFmtId="49" fontId="5" fillId="2" borderId="58"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0" borderId="3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6" fillId="0" borderId="31" xfId="0" applyFont="1" applyFill="1" applyBorder="1" applyAlignment="1">
      <alignment vertical="top" wrapText="1"/>
    </xf>
    <xf numFmtId="0" fontId="6" fillId="0" borderId="7" xfId="0" applyFont="1" applyFill="1" applyBorder="1" applyAlignment="1">
      <alignment vertical="top" wrapText="1"/>
    </xf>
    <xf numFmtId="0" fontId="6" fillId="0" borderId="16" xfId="0" applyFont="1" applyFill="1" applyBorder="1" applyAlignment="1">
      <alignment vertical="top" wrapText="1"/>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0" fontId="6" fillId="4" borderId="52" xfId="0" applyFont="1" applyFill="1" applyBorder="1" applyAlignment="1">
      <alignment horizontal="left" vertical="top" wrapText="1"/>
    </xf>
    <xf numFmtId="0" fontId="9" fillId="4" borderId="33" xfId="0" applyFont="1" applyFill="1" applyBorder="1" applyAlignment="1">
      <alignment horizontal="left" vertical="top" wrapText="1"/>
    </xf>
    <xf numFmtId="0" fontId="9" fillId="4" borderId="66" xfId="0" applyFont="1" applyFill="1" applyBorder="1" applyAlignment="1">
      <alignment horizontal="left" vertical="top" wrapText="1"/>
    </xf>
    <xf numFmtId="0" fontId="6" fillId="4" borderId="51" xfId="0" applyFont="1" applyFill="1" applyBorder="1" applyAlignment="1">
      <alignment horizontal="left" vertical="top" wrapText="1"/>
    </xf>
    <xf numFmtId="0" fontId="9" fillId="4" borderId="54" xfId="0" applyFont="1" applyFill="1" applyBorder="1" applyAlignment="1">
      <alignment horizontal="left" vertical="top" wrapText="1"/>
    </xf>
    <xf numFmtId="0" fontId="9" fillId="4" borderId="65" xfId="0" applyFont="1" applyFill="1" applyBorder="1" applyAlignment="1">
      <alignment horizontal="left" vertical="top" wrapText="1"/>
    </xf>
    <xf numFmtId="49" fontId="5" fillId="3" borderId="22" xfId="0" applyNumberFormat="1" applyFont="1" applyFill="1" applyBorder="1" applyAlignment="1">
      <alignment horizontal="left" vertical="top"/>
    </xf>
    <xf numFmtId="0" fontId="6" fillId="6" borderId="58" xfId="0" applyFont="1" applyFill="1" applyBorder="1" applyAlignment="1">
      <alignment horizontal="center" vertical="top"/>
    </xf>
    <xf numFmtId="0" fontId="6" fillId="6" borderId="18" xfId="0" applyFont="1" applyFill="1" applyBorder="1" applyAlignment="1">
      <alignment horizontal="center" vertical="top"/>
    </xf>
    <xf numFmtId="0" fontId="6" fillId="0" borderId="26" xfId="0" applyFont="1" applyFill="1" applyBorder="1" applyAlignment="1">
      <alignment vertical="top" wrapText="1"/>
    </xf>
    <xf numFmtId="0" fontId="9" fillId="0" borderId="6" xfId="0" applyFont="1" applyBorder="1" applyAlignment="1">
      <alignment wrapText="1"/>
    </xf>
    <xf numFmtId="0" fontId="9" fillId="0" borderId="27" xfId="0" applyFont="1" applyBorder="1" applyAlignment="1">
      <alignment wrapText="1"/>
    </xf>
    <xf numFmtId="0" fontId="24" fillId="0" borderId="14" xfId="0" applyFont="1" applyBorder="1" applyAlignment="1">
      <alignment horizontal="center" vertical="top" wrapText="1"/>
    </xf>
    <xf numFmtId="49" fontId="5" fillId="2" borderId="28" xfId="0" applyNumberFormat="1" applyFont="1" applyFill="1" applyBorder="1" applyAlignment="1">
      <alignment horizontal="right" vertical="top"/>
    </xf>
    <xf numFmtId="49" fontId="5" fillId="2" borderId="36" xfId="0" applyNumberFormat="1" applyFont="1" applyFill="1" applyBorder="1" applyAlignment="1">
      <alignment horizontal="right" vertical="top"/>
    </xf>
    <xf numFmtId="0" fontId="6" fillId="0" borderId="51" xfId="0" applyFont="1" applyBorder="1" applyAlignment="1">
      <alignment horizontal="left" vertical="top" wrapText="1"/>
    </xf>
    <xf numFmtId="0" fontId="9" fillId="0" borderId="54" xfId="0" applyFont="1" applyBorder="1" applyAlignment="1">
      <alignment vertical="top" wrapText="1"/>
    </xf>
    <xf numFmtId="0" fontId="9" fillId="0" borderId="65" xfId="0" applyFont="1" applyBorder="1" applyAlignment="1">
      <alignment vertical="top" wrapText="1"/>
    </xf>
    <xf numFmtId="0" fontId="6" fillId="0" borderId="55" xfId="0" applyFont="1" applyBorder="1" applyAlignment="1">
      <alignment horizontal="left" vertical="top" wrapText="1"/>
    </xf>
    <xf numFmtId="0" fontId="9" fillId="0" borderId="45" xfId="0" applyFont="1" applyBorder="1" applyAlignment="1">
      <alignment vertical="top" wrapText="1"/>
    </xf>
    <xf numFmtId="0" fontId="9" fillId="0" borderId="49" xfId="0" applyFont="1" applyBorder="1" applyAlignment="1">
      <alignment vertical="top" wrapText="1"/>
    </xf>
    <xf numFmtId="0" fontId="9" fillId="0" borderId="29" xfId="0" applyFont="1" applyBorder="1" applyAlignment="1">
      <alignment horizontal="left" vertical="top" wrapText="1"/>
    </xf>
    <xf numFmtId="49" fontId="5" fillId="6" borderId="10" xfId="0" applyNumberFormat="1" applyFont="1" applyFill="1" applyBorder="1" applyAlignment="1">
      <alignment horizontal="right" vertical="top"/>
    </xf>
    <xf numFmtId="0" fontId="6" fillId="0" borderId="64" xfId="0" applyFont="1" applyFill="1" applyBorder="1" applyAlignment="1">
      <alignment horizontal="left" vertical="top" wrapText="1"/>
    </xf>
    <xf numFmtId="0" fontId="6" fillId="0" borderId="29" xfId="0" applyFont="1" applyFill="1" applyBorder="1" applyAlignment="1">
      <alignment horizontal="left" vertical="top" wrapText="1"/>
    </xf>
    <xf numFmtId="49" fontId="8" fillId="0" borderId="20" xfId="0" applyNumberFormat="1" applyFont="1" applyBorder="1" applyAlignment="1">
      <alignment horizontal="center" vertical="top"/>
    </xf>
    <xf numFmtId="49" fontId="8" fillId="0" borderId="18" xfId="0" applyNumberFormat="1" applyFont="1" applyBorder="1" applyAlignment="1">
      <alignment horizontal="center" vertical="top"/>
    </xf>
    <xf numFmtId="0" fontId="6" fillId="0" borderId="53" xfId="0" applyFont="1" applyBorder="1" applyAlignment="1">
      <alignment horizontal="lef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5" fillId="3" borderId="10" xfId="0" applyFont="1" applyFill="1" applyBorder="1" applyAlignment="1">
      <alignment horizontal="left" vertical="top" wrapText="1"/>
    </xf>
    <xf numFmtId="49" fontId="5" fillId="3" borderId="24" xfId="0" applyNumberFormat="1" applyFont="1" applyFill="1" applyBorder="1" applyAlignment="1">
      <alignment horizontal="center" vertical="top" wrapText="1"/>
    </xf>
    <xf numFmtId="0" fontId="9" fillId="0" borderId="36"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3" xfId="0" applyNumberFormat="1" applyFont="1" applyBorder="1" applyAlignment="1">
      <alignment horizontal="center" vertical="top" wrapText="1"/>
    </xf>
    <xf numFmtId="0" fontId="9" fillId="0" borderId="28" xfId="0" applyFont="1" applyBorder="1" applyAlignment="1">
      <alignment horizontal="center" vertical="top" wrapText="1"/>
    </xf>
    <xf numFmtId="0" fontId="9" fillId="0" borderId="0" xfId="0" applyFont="1" applyAlignment="1">
      <alignment vertical="top" wrapText="1"/>
    </xf>
    <xf numFmtId="0" fontId="14"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0" fontId="9" fillId="0" borderId="50" xfId="0" applyFont="1" applyBorder="1" applyAlignment="1">
      <alignment vertical="top" wrapText="1"/>
    </xf>
    <xf numFmtId="0" fontId="6" fillId="0" borderId="22" xfId="0" applyFont="1" applyFill="1" applyBorder="1" applyAlignment="1">
      <alignment horizontal="center" vertical="top" wrapText="1"/>
    </xf>
    <xf numFmtId="0" fontId="9" fillId="0" borderId="33" xfId="0" applyFont="1" applyBorder="1" applyAlignment="1">
      <alignment horizontal="center" vertical="top" wrapText="1"/>
    </xf>
    <xf numFmtId="0" fontId="9" fillId="0" borderId="34" xfId="0" applyFont="1" applyBorder="1" applyAlignment="1">
      <alignment horizontal="center" vertical="top" wrapText="1"/>
    </xf>
    <xf numFmtId="0" fontId="6" fillId="0" borderId="35" xfId="0" applyFont="1" applyFill="1" applyBorder="1" applyAlignment="1">
      <alignment horizontal="left" vertical="top" wrapText="1"/>
    </xf>
    <xf numFmtId="49" fontId="8" fillId="0" borderId="0" xfId="0" applyNumberFormat="1" applyFont="1" applyBorder="1" applyAlignment="1">
      <alignment horizontal="center" vertical="top"/>
    </xf>
    <xf numFmtId="0" fontId="6" fillId="0" borderId="43" xfId="0" applyFont="1" applyBorder="1" applyAlignment="1">
      <alignment horizontal="left" vertical="top" wrapText="1"/>
    </xf>
    <xf numFmtId="0" fontId="9" fillId="0" borderId="4" xfId="0" applyFont="1" applyBorder="1" applyAlignment="1">
      <alignment vertical="top" wrapText="1"/>
    </xf>
    <xf numFmtId="0" fontId="9" fillId="0" borderId="62" xfId="0" applyFont="1" applyBorder="1" applyAlignment="1">
      <alignment vertical="top" wrapText="1"/>
    </xf>
    <xf numFmtId="0" fontId="10" fillId="0" borderId="0" xfId="0" applyFont="1"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vertical="top"/>
    </xf>
    <xf numFmtId="0" fontId="11" fillId="0" borderId="0" xfId="2" applyFont="1" applyAlignment="1">
      <alignment horizontal="center" wrapText="1"/>
    </xf>
  </cellXfs>
  <cellStyles count="3">
    <cellStyle name="Įprastas" xfId="0" builtinId="0"/>
    <cellStyle name="Įprastas 2" xfId="2"/>
    <cellStyle name="Normal_1 lentelė(1)" xfId="1"/>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0"/>
              <c:layout>
                <c:manualLayout>
                  <c:x val="4.1045747380750959E-2"/>
                  <c:y val="-0.24031529181880656"/>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348D-46F5-BD17-45EA2DD1B22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348D-46F5-BD17-45EA2DD1B22F}"/>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348D-46F5-BD17-45EA2DD1B22F}"/>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[1]Ataskaita!$C$9:$C$11</c:f>
              <c:strCache>
                <c:ptCount val="3"/>
                <c:pt idx="0">
                  <c:v>Faktiškai įvykdyta</c:v>
                </c:pt>
              </c:strCache>
            </c:strRef>
          </c:cat>
          <c:val>
            <c:numRef>
              <c:f>[1]Ataskaita!$D$9:$D$11</c:f>
              <c:numCache>
                <c:formatCode>General</c:formatCode>
                <c:ptCount val="3"/>
                <c:pt idx="0">
                  <c:v>25</c:v>
                </c:pt>
              </c:numCache>
            </c:numRef>
          </c:val>
          <c:extLst xmlns:c16r2="http://schemas.microsoft.com/office/drawing/2015/06/chart">
            <c:ext xmlns:c16="http://schemas.microsoft.com/office/drawing/2014/chart" uri="{C3380CC4-5D6E-409C-BE32-E72D297353CC}">
              <c16:uniqueId val="{00000003-348D-46F5-BD17-45EA2DD1B22F}"/>
            </c:ext>
          </c:extLst>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38099</xdr:rowOff>
    </xdr:from>
    <xdr:to>
      <xdr:col>7</xdr:col>
      <xdr:colOff>419100</xdr:colOff>
      <xdr:row>29</xdr:row>
      <xdr:rowOff>142874</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a1/AppData/Local/Microsoft/Windows/INetCache/Content.Outlook/H1HRPL1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refreshError="1"/>
      <sheetData sheetId="2"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98" zoomScaleNormal="98" workbookViewId="0">
      <selection activeCell="N9" sqref="N9:O12"/>
    </sheetView>
  </sheetViews>
  <sheetFormatPr defaultColWidth="9.109375" defaultRowHeight="10.199999999999999" x14ac:dyDescent="0.25"/>
  <cols>
    <col min="1" max="1" width="2.6640625" style="1" customWidth="1"/>
    <col min="2" max="2" width="3.109375" style="1" customWidth="1"/>
    <col min="3" max="3" width="3.6640625" style="1" customWidth="1"/>
    <col min="4" max="4" width="25" style="1" customWidth="1"/>
    <col min="5" max="5" width="7.88671875" style="2" customWidth="1"/>
    <col min="6" max="6" width="3.44140625" style="1" customWidth="1"/>
    <col min="7" max="7" width="4.33203125" style="3" customWidth="1"/>
    <col min="8" max="8" width="7.5546875" style="1" customWidth="1"/>
    <col min="9" max="9" width="7.6640625" style="1" customWidth="1"/>
    <col min="10" max="10" width="7" style="1" customWidth="1"/>
    <col min="11" max="11" width="23.109375" style="1" customWidth="1"/>
    <col min="12" max="12" width="3.44140625" style="4" customWidth="1"/>
    <col min="13" max="13" width="3.33203125" style="1" customWidth="1"/>
    <col min="14" max="14" width="11.88671875" style="5" customWidth="1"/>
    <col min="15" max="15" width="18.44140625" style="5" customWidth="1"/>
    <col min="16" max="16384" width="9.109375" style="5"/>
  </cols>
  <sheetData>
    <row r="1" spans="1:19" ht="50.25" customHeight="1" x14ac:dyDescent="0.25">
      <c r="I1" s="247" t="s">
        <v>76</v>
      </c>
      <c r="J1" s="247"/>
      <c r="K1" s="247"/>
      <c r="L1" s="247"/>
      <c r="M1" s="247"/>
    </row>
    <row r="2" spans="1:19" s="12" customFormat="1" ht="16.5" customHeight="1" x14ac:dyDescent="0.25">
      <c r="A2" s="11"/>
      <c r="B2" s="1"/>
      <c r="C2" s="1"/>
      <c r="D2" s="237" t="s">
        <v>121</v>
      </c>
      <c r="E2" s="229"/>
      <c r="F2" s="229"/>
      <c r="G2" s="229"/>
      <c r="H2" s="229"/>
      <c r="I2" s="229"/>
      <c r="J2" s="229"/>
      <c r="K2" s="229"/>
      <c r="L2" s="229"/>
      <c r="M2" s="229"/>
      <c r="N2" s="229"/>
      <c r="O2" s="229"/>
      <c r="P2" s="5"/>
      <c r="Q2" s="5"/>
      <c r="R2" s="5"/>
      <c r="S2" s="5"/>
    </row>
    <row r="3" spans="1:19" s="12" customFormat="1" ht="14.25" customHeight="1" thickBot="1" x14ac:dyDescent="0.3">
      <c r="A3" s="13"/>
      <c r="B3" s="15"/>
      <c r="C3" s="15"/>
      <c r="D3" s="236" t="s">
        <v>26</v>
      </c>
      <c r="E3" s="236"/>
      <c r="F3" s="236"/>
      <c r="G3" s="236"/>
      <c r="H3" s="236"/>
      <c r="I3" s="236"/>
      <c r="J3" s="236"/>
      <c r="K3" s="236"/>
      <c r="L3" s="23"/>
      <c r="M3" s="23"/>
      <c r="N3" s="23"/>
      <c r="O3" s="23"/>
      <c r="P3" s="23"/>
      <c r="Q3" s="23"/>
      <c r="R3" s="23"/>
      <c r="S3" s="23"/>
    </row>
    <row r="4" spans="1:19" s="12" customFormat="1" ht="36.75" customHeight="1" x14ac:dyDescent="0.25">
      <c r="A4" s="248" t="s">
        <v>0</v>
      </c>
      <c r="B4" s="251" t="s">
        <v>1</v>
      </c>
      <c r="C4" s="251" t="s">
        <v>2</v>
      </c>
      <c r="D4" s="254" t="s">
        <v>3</v>
      </c>
      <c r="E4" s="257" t="s">
        <v>4</v>
      </c>
      <c r="F4" s="260" t="s">
        <v>5</v>
      </c>
      <c r="G4" s="263" t="s">
        <v>6</v>
      </c>
      <c r="H4" s="274" t="s">
        <v>71</v>
      </c>
      <c r="I4" s="275"/>
      <c r="J4" s="276"/>
      <c r="K4" s="272" t="s">
        <v>111</v>
      </c>
      <c r="L4" s="273"/>
      <c r="M4" s="273"/>
      <c r="N4" s="238" t="s">
        <v>70</v>
      </c>
      <c r="O4" s="230" t="s">
        <v>50</v>
      </c>
      <c r="P4" s="5"/>
      <c r="Q4" s="5"/>
      <c r="R4" s="5"/>
      <c r="S4" s="5"/>
    </row>
    <row r="5" spans="1:19" s="12" customFormat="1" ht="15" customHeight="1" x14ac:dyDescent="0.25">
      <c r="A5" s="249"/>
      <c r="B5" s="252"/>
      <c r="C5" s="252"/>
      <c r="D5" s="255"/>
      <c r="E5" s="258"/>
      <c r="F5" s="261"/>
      <c r="G5" s="264"/>
      <c r="H5" s="266" t="s">
        <v>77</v>
      </c>
      <c r="I5" s="232" t="s">
        <v>78</v>
      </c>
      <c r="J5" s="234" t="s">
        <v>79</v>
      </c>
      <c r="K5" s="268" t="s">
        <v>3</v>
      </c>
      <c r="L5" s="270"/>
      <c r="M5" s="271"/>
      <c r="N5" s="239"/>
      <c r="O5" s="231"/>
      <c r="P5" s="5"/>
      <c r="Q5" s="5"/>
      <c r="R5" s="5"/>
      <c r="S5" s="5"/>
    </row>
    <row r="6" spans="1:19" s="12" customFormat="1" ht="94.5" customHeight="1" thickBot="1" x14ac:dyDescent="0.3">
      <c r="A6" s="250"/>
      <c r="B6" s="253"/>
      <c r="C6" s="253"/>
      <c r="D6" s="256"/>
      <c r="E6" s="259"/>
      <c r="F6" s="262"/>
      <c r="G6" s="265"/>
      <c r="H6" s="267"/>
      <c r="I6" s="233"/>
      <c r="J6" s="235"/>
      <c r="K6" s="269"/>
      <c r="L6" s="40" t="s">
        <v>51</v>
      </c>
      <c r="M6" s="41" t="s">
        <v>52</v>
      </c>
      <c r="N6" s="239"/>
      <c r="O6" s="231"/>
      <c r="P6" s="5"/>
      <c r="Q6" s="5"/>
      <c r="R6" s="5"/>
      <c r="S6" s="5"/>
    </row>
    <row r="7" spans="1:19" s="12" customFormat="1" ht="30" customHeight="1" thickBot="1" x14ac:dyDescent="0.3">
      <c r="A7" s="42" t="s">
        <v>7</v>
      </c>
      <c r="B7" s="240" t="s">
        <v>72</v>
      </c>
      <c r="C7" s="241"/>
      <c r="D7" s="241"/>
      <c r="E7" s="241"/>
      <c r="F7" s="241"/>
      <c r="G7" s="241"/>
      <c r="H7" s="241"/>
      <c r="I7" s="241"/>
      <c r="J7" s="241"/>
      <c r="K7" s="241"/>
      <c r="L7" s="241"/>
      <c r="M7" s="241"/>
      <c r="N7" s="204"/>
      <c r="O7" s="211"/>
      <c r="P7" s="5"/>
      <c r="Q7" s="5"/>
      <c r="R7" s="5"/>
      <c r="S7" s="5"/>
    </row>
    <row r="8" spans="1:19" s="12" customFormat="1" ht="14.25" customHeight="1" thickBot="1" x14ac:dyDescent="0.3">
      <c r="A8" s="43" t="s">
        <v>7</v>
      </c>
      <c r="B8" s="44" t="s">
        <v>7</v>
      </c>
      <c r="C8" s="242" t="s">
        <v>19</v>
      </c>
      <c r="D8" s="242"/>
      <c r="E8" s="242"/>
      <c r="F8" s="242"/>
      <c r="G8" s="242"/>
      <c r="H8" s="242"/>
      <c r="I8" s="242"/>
      <c r="J8" s="242"/>
      <c r="K8" s="242"/>
      <c r="L8" s="242"/>
      <c r="M8" s="243"/>
      <c r="N8" s="214"/>
      <c r="O8" s="215"/>
      <c r="P8" s="5"/>
      <c r="Q8" s="5"/>
      <c r="R8" s="5"/>
      <c r="S8" s="5"/>
    </row>
    <row r="9" spans="1:19" s="12" customFormat="1" ht="14.25" customHeight="1" x14ac:dyDescent="0.25">
      <c r="A9" s="290" t="s">
        <v>7</v>
      </c>
      <c r="B9" s="292" t="s">
        <v>7</v>
      </c>
      <c r="C9" s="294" t="s">
        <v>7</v>
      </c>
      <c r="D9" s="296" t="s">
        <v>33</v>
      </c>
      <c r="E9" s="298" t="s">
        <v>28</v>
      </c>
      <c r="F9" s="299" t="s">
        <v>83</v>
      </c>
      <c r="G9" s="45"/>
      <c r="H9" s="188">
        <v>0</v>
      </c>
      <c r="I9" s="46">
        <v>0</v>
      </c>
      <c r="J9" s="46">
        <v>0</v>
      </c>
      <c r="K9" s="199" t="s">
        <v>54</v>
      </c>
      <c r="L9" s="135">
        <v>8</v>
      </c>
      <c r="M9" s="136">
        <v>5</v>
      </c>
      <c r="N9" s="210" t="s">
        <v>116</v>
      </c>
      <c r="O9" s="205"/>
      <c r="P9" s="5"/>
      <c r="Q9" s="5"/>
      <c r="R9" s="5"/>
      <c r="S9" s="5"/>
    </row>
    <row r="10" spans="1:19" s="12" customFormat="1" ht="42" customHeight="1" thickBot="1" x14ac:dyDescent="0.3">
      <c r="A10" s="291"/>
      <c r="B10" s="293"/>
      <c r="C10" s="295"/>
      <c r="D10" s="297"/>
      <c r="E10" s="245"/>
      <c r="F10" s="280"/>
      <c r="G10" s="47"/>
      <c r="H10" s="189"/>
      <c r="I10" s="48"/>
      <c r="J10" s="48">
        <v>0</v>
      </c>
      <c r="K10" s="200"/>
      <c r="L10" s="137"/>
      <c r="M10" s="138"/>
      <c r="N10" s="208"/>
      <c r="O10" s="209"/>
      <c r="P10" s="7"/>
      <c r="Q10" s="5"/>
      <c r="R10" s="5"/>
      <c r="S10" s="5"/>
    </row>
    <row r="11" spans="1:19" s="12" customFormat="1" ht="51" customHeight="1" thickBot="1" x14ac:dyDescent="0.3">
      <c r="A11" s="169" t="s">
        <v>7</v>
      </c>
      <c r="B11" s="170" t="s">
        <v>7</v>
      </c>
      <c r="C11" s="49" t="s">
        <v>9</v>
      </c>
      <c r="D11" s="171" t="s">
        <v>34</v>
      </c>
      <c r="E11" s="167" t="s">
        <v>29</v>
      </c>
      <c r="F11" s="168" t="s">
        <v>83</v>
      </c>
      <c r="G11" s="50"/>
      <c r="H11" s="51">
        <v>0</v>
      </c>
      <c r="I11" s="52">
        <v>0</v>
      </c>
      <c r="J11" s="52">
        <v>0</v>
      </c>
      <c r="K11" s="53" t="s">
        <v>73</v>
      </c>
      <c r="L11" s="54">
        <v>15</v>
      </c>
      <c r="M11" s="54">
        <v>16</v>
      </c>
      <c r="N11" s="208"/>
      <c r="O11" s="209"/>
      <c r="P11" s="7"/>
      <c r="Q11" s="5"/>
      <c r="R11" s="5"/>
      <c r="S11" s="5"/>
    </row>
    <row r="12" spans="1:19" s="12" customFormat="1" ht="44.4" customHeight="1" thickBot="1" x14ac:dyDescent="0.3">
      <c r="A12" s="191" t="s">
        <v>7</v>
      </c>
      <c r="B12" s="55" t="s">
        <v>7</v>
      </c>
      <c r="C12" s="56" t="s">
        <v>22</v>
      </c>
      <c r="D12" s="18" t="s">
        <v>27</v>
      </c>
      <c r="E12" s="172" t="s">
        <v>28</v>
      </c>
      <c r="F12" s="168" t="s">
        <v>83</v>
      </c>
      <c r="G12" s="57"/>
      <c r="H12" s="51">
        <v>0</v>
      </c>
      <c r="I12" s="52">
        <v>0</v>
      </c>
      <c r="J12" s="52">
        <v>0</v>
      </c>
      <c r="K12" s="53" t="s">
        <v>80</v>
      </c>
      <c r="L12" s="54"/>
      <c r="M12" s="54"/>
      <c r="N12" s="208"/>
      <c r="O12" s="209"/>
      <c r="P12" s="7"/>
      <c r="Q12" s="5"/>
      <c r="R12" s="5"/>
      <c r="S12" s="5"/>
    </row>
    <row r="13" spans="1:19" s="12" customFormat="1" ht="14.25" customHeight="1" thickBot="1" x14ac:dyDescent="0.3">
      <c r="A13" s="43" t="s">
        <v>7</v>
      </c>
      <c r="B13" s="59" t="s">
        <v>7</v>
      </c>
      <c r="C13" s="282" t="s">
        <v>10</v>
      </c>
      <c r="D13" s="283"/>
      <c r="E13" s="283"/>
      <c r="F13" s="283"/>
      <c r="G13" s="285"/>
      <c r="H13" s="190">
        <v>0</v>
      </c>
      <c r="I13" s="60">
        <v>0</v>
      </c>
      <c r="J13" s="60">
        <v>0</v>
      </c>
      <c r="K13" s="61"/>
      <c r="L13" s="62"/>
      <c r="M13" s="62"/>
      <c r="N13" s="223"/>
      <c r="O13" s="224"/>
    </row>
    <row r="14" spans="1:19" s="12" customFormat="1" ht="19.2" customHeight="1" thickBot="1" x14ac:dyDescent="0.3">
      <c r="A14" s="43" t="s">
        <v>7</v>
      </c>
      <c r="B14" s="44" t="s">
        <v>9</v>
      </c>
      <c r="C14" s="312" t="s">
        <v>20</v>
      </c>
      <c r="D14" s="313"/>
      <c r="E14" s="313"/>
      <c r="F14" s="313"/>
      <c r="G14" s="313"/>
      <c r="H14" s="313"/>
      <c r="I14" s="313"/>
      <c r="J14" s="313"/>
      <c r="K14" s="313"/>
      <c r="L14" s="313"/>
      <c r="M14" s="313"/>
      <c r="N14" s="223"/>
      <c r="O14" s="224"/>
    </row>
    <row r="15" spans="1:19" s="12" customFormat="1" ht="90" customHeight="1" x14ac:dyDescent="0.25">
      <c r="A15" s="142" t="s">
        <v>7</v>
      </c>
      <c r="B15" s="143" t="s">
        <v>9</v>
      </c>
      <c r="C15" s="139" t="s">
        <v>7</v>
      </c>
      <c r="D15" s="140" t="s">
        <v>35</v>
      </c>
      <c r="E15" s="141" t="s">
        <v>29</v>
      </c>
      <c r="F15" s="153" t="s">
        <v>83</v>
      </c>
      <c r="G15" s="165" t="s">
        <v>32</v>
      </c>
      <c r="H15" s="97">
        <v>7</v>
      </c>
      <c r="I15" s="166">
        <v>7</v>
      </c>
      <c r="J15" s="96">
        <v>6.9</v>
      </c>
      <c r="K15" s="144" t="s">
        <v>55</v>
      </c>
      <c r="L15" s="145">
        <v>10</v>
      </c>
      <c r="M15" s="146">
        <v>10</v>
      </c>
      <c r="N15" s="210" t="s">
        <v>114</v>
      </c>
      <c r="O15" s="205"/>
      <c r="P15" s="14"/>
    </row>
    <row r="16" spans="1:19" s="12" customFormat="1" ht="48.6" customHeight="1" thickBot="1" x14ac:dyDescent="0.3">
      <c r="A16" s="67"/>
      <c r="B16" s="68"/>
      <c r="C16" s="69"/>
      <c r="D16" s="9"/>
      <c r="E16" s="10"/>
      <c r="F16" s="154"/>
      <c r="G16" s="155" t="s">
        <v>8</v>
      </c>
      <c r="H16" s="71">
        <f>H15*1</f>
        <v>7</v>
      </c>
      <c r="I16" s="72">
        <f>I15*1</f>
        <v>7</v>
      </c>
      <c r="J16" s="72">
        <f>J15*1</f>
        <v>6.9</v>
      </c>
      <c r="K16" s="73" t="s">
        <v>81</v>
      </c>
      <c r="L16" s="74">
        <v>20</v>
      </c>
      <c r="M16" s="74">
        <v>30</v>
      </c>
      <c r="N16" s="206"/>
      <c r="O16" s="207"/>
      <c r="P16" s="14"/>
    </row>
    <row r="17" spans="1:16" s="12" customFormat="1" ht="17.25" customHeight="1" x14ac:dyDescent="0.25">
      <c r="A17" s="300" t="s">
        <v>7</v>
      </c>
      <c r="B17" s="303" t="s">
        <v>9</v>
      </c>
      <c r="C17" s="306" t="s">
        <v>22</v>
      </c>
      <c r="D17" s="309" t="s">
        <v>37</v>
      </c>
      <c r="E17" s="244" t="s">
        <v>29</v>
      </c>
      <c r="F17" s="279" t="s">
        <v>83</v>
      </c>
      <c r="G17" s="75" t="s">
        <v>32</v>
      </c>
      <c r="H17" s="65">
        <v>0</v>
      </c>
      <c r="I17" s="63">
        <v>0</v>
      </c>
      <c r="J17" s="63">
        <v>0</v>
      </c>
      <c r="K17" s="201" t="s">
        <v>56</v>
      </c>
      <c r="L17" s="76" t="s">
        <v>21</v>
      </c>
      <c r="M17" s="77" t="s">
        <v>109</v>
      </c>
      <c r="N17" s="210" t="s">
        <v>112</v>
      </c>
      <c r="O17" s="211"/>
    </row>
    <row r="18" spans="1:16" s="12" customFormat="1" ht="24" customHeight="1" x14ac:dyDescent="0.25">
      <c r="A18" s="301"/>
      <c r="B18" s="304"/>
      <c r="C18" s="307"/>
      <c r="D18" s="310"/>
      <c r="E18" s="245"/>
      <c r="F18" s="280"/>
      <c r="G18" s="64"/>
      <c r="H18" s="65"/>
      <c r="I18" s="66"/>
      <c r="J18" s="66"/>
      <c r="K18" s="202"/>
      <c r="L18" s="76"/>
      <c r="M18" s="77"/>
      <c r="N18" s="212"/>
      <c r="O18" s="213"/>
    </row>
    <row r="19" spans="1:16" s="12" customFormat="1" ht="46.8" customHeight="1" thickBot="1" x14ac:dyDescent="0.3">
      <c r="A19" s="302"/>
      <c r="B19" s="305"/>
      <c r="C19" s="308"/>
      <c r="D19" s="311"/>
      <c r="E19" s="246"/>
      <c r="F19" s="281"/>
      <c r="G19" s="70" t="s">
        <v>8</v>
      </c>
      <c r="H19" s="78">
        <f>H17*1</f>
        <v>0</v>
      </c>
      <c r="I19" s="147">
        <f t="shared" ref="I19:J19" si="0">I17*1</f>
        <v>0</v>
      </c>
      <c r="J19" s="147">
        <f t="shared" si="0"/>
        <v>0</v>
      </c>
      <c r="K19" s="203"/>
      <c r="L19" s="79" t="s">
        <v>41</v>
      </c>
      <c r="M19" s="80" t="s">
        <v>41</v>
      </c>
      <c r="N19" s="214"/>
      <c r="O19" s="215"/>
    </row>
    <row r="20" spans="1:16" s="12" customFormat="1" ht="19.2" customHeight="1" thickBot="1" x14ac:dyDescent="0.3">
      <c r="A20" s="86" t="s">
        <v>7</v>
      </c>
      <c r="B20" s="59" t="s">
        <v>9</v>
      </c>
      <c r="C20" s="282" t="s">
        <v>10</v>
      </c>
      <c r="D20" s="283"/>
      <c r="E20" s="284"/>
      <c r="F20" s="284"/>
      <c r="G20" s="285"/>
      <c r="H20" s="87">
        <f>H15+H17+H18</f>
        <v>7</v>
      </c>
      <c r="I20" s="87">
        <f>I15+I17+I18</f>
        <v>7</v>
      </c>
      <c r="J20" s="87">
        <f>J15+J17+J18</f>
        <v>6.9</v>
      </c>
      <c r="K20" s="61"/>
      <c r="L20" s="62"/>
      <c r="M20" s="62"/>
      <c r="N20" s="225"/>
      <c r="O20" s="211"/>
    </row>
    <row r="21" spans="1:16" s="12" customFormat="1" ht="28.2" customHeight="1" thickBot="1" x14ac:dyDescent="0.3">
      <c r="A21" s="43" t="s">
        <v>7</v>
      </c>
      <c r="B21" s="44" t="s">
        <v>22</v>
      </c>
      <c r="C21" s="312" t="s">
        <v>25</v>
      </c>
      <c r="D21" s="313"/>
      <c r="E21" s="320"/>
      <c r="F21" s="320"/>
      <c r="G21" s="313"/>
      <c r="H21" s="313"/>
      <c r="I21" s="313"/>
      <c r="J21" s="313"/>
      <c r="K21" s="313"/>
      <c r="L21" s="313"/>
      <c r="M21" s="313"/>
      <c r="N21" s="214"/>
      <c r="O21" s="215"/>
    </row>
    <row r="22" spans="1:16" s="12" customFormat="1" ht="43.2" customHeight="1" x14ac:dyDescent="0.25">
      <c r="A22" s="277" t="s">
        <v>7</v>
      </c>
      <c r="B22" s="345" t="s">
        <v>22</v>
      </c>
      <c r="C22" s="349" t="s">
        <v>7</v>
      </c>
      <c r="D22" s="286" t="s">
        <v>38</v>
      </c>
      <c r="E22" s="288" t="s">
        <v>29</v>
      </c>
      <c r="F22" s="226" t="s">
        <v>83</v>
      </c>
      <c r="G22" s="88" t="s">
        <v>32</v>
      </c>
      <c r="H22" s="148">
        <v>7</v>
      </c>
      <c r="I22" s="89">
        <v>7</v>
      </c>
      <c r="J22" s="90">
        <v>6.8</v>
      </c>
      <c r="K22" s="81" t="s">
        <v>57</v>
      </c>
      <c r="L22" s="82">
        <v>23</v>
      </c>
      <c r="M22" s="83">
        <v>10</v>
      </c>
      <c r="N22" s="216" t="s">
        <v>113</v>
      </c>
      <c r="O22" s="220"/>
    </row>
    <row r="23" spans="1:16" s="12" customFormat="1" ht="102.6" customHeight="1" thickBot="1" x14ac:dyDescent="0.3">
      <c r="A23" s="278"/>
      <c r="B23" s="346"/>
      <c r="C23" s="350"/>
      <c r="D23" s="287"/>
      <c r="E23" s="289"/>
      <c r="F23" s="227"/>
      <c r="G23" s="91" t="s">
        <v>8</v>
      </c>
      <c r="H23" s="110">
        <f t="shared" ref="H23:J23" si="1">H22*1</f>
        <v>7</v>
      </c>
      <c r="I23" s="85">
        <f t="shared" si="1"/>
        <v>7</v>
      </c>
      <c r="J23" s="149">
        <f t="shared" si="1"/>
        <v>6.8</v>
      </c>
      <c r="K23" s="92"/>
      <c r="L23" s="93"/>
      <c r="M23" s="74"/>
      <c r="N23" s="221"/>
      <c r="O23" s="222"/>
      <c r="P23" s="14"/>
    </row>
    <row r="24" spans="1:16" s="12" customFormat="1" ht="30" customHeight="1" x14ac:dyDescent="0.25">
      <c r="A24" s="94" t="s">
        <v>7</v>
      </c>
      <c r="B24" s="95" t="s">
        <v>22</v>
      </c>
      <c r="C24" s="349" t="s">
        <v>40</v>
      </c>
      <c r="D24" s="337" t="s">
        <v>82</v>
      </c>
      <c r="E24" s="339" t="s">
        <v>29</v>
      </c>
      <c r="F24" s="226" t="s">
        <v>83</v>
      </c>
      <c r="G24" s="105" t="s">
        <v>32</v>
      </c>
      <c r="H24" s="150">
        <v>3.3</v>
      </c>
      <c r="I24" s="96">
        <v>3.3</v>
      </c>
      <c r="J24" s="97">
        <v>3.1</v>
      </c>
      <c r="K24" s="81" t="s">
        <v>58</v>
      </c>
      <c r="L24" s="82"/>
      <c r="M24" s="83"/>
      <c r="N24" s="204" t="s">
        <v>110</v>
      </c>
      <c r="O24" s="217"/>
      <c r="P24" s="14"/>
    </row>
    <row r="25" spans="1:16" s="12" customFormat="1" ht="15" customHeight="1" thickBot="1" x14ac:dyDescent="0.3">
      <c r="A25" s="102"/>
      <c r="B25" s="58"/>
      <c r="C25" s="350"/>
      <c r="D25" s="338"/>
      <c r="E25" s="340"/>
      <c r="F25" s="227"/>
      <c r="G25" s="103" t="s">
        <v>8</v>
      </c>
      <c r="H25" s="151">
        <f t="shared" ref="H25:J25" si="2">H24</f>
        <v>3.3</v>
      </c>
      <c r="I25" s="72">
        <f t="shared" si="2"/>
        <v>3.3</v>
      </c>
      <c r="J25" s="152">
        <f t="shared" si="2"/>
        <v>3.1</v>
      </c>
      <c r="K25" s="109"/>
      <c r="L25" s="93"/>
      <c r="M25" s="104"/>
      <c r="N25" s="218"/>
      <c r="O25" s="219"/>
      <c r="P25" s="14"/>
    </row>
    <row r="26" spans="1:16" s="12" customFormat="1" ht="20.399999999999999" customHeight="1" thickBot="1" x14ac:dyDescent="0.3">
      <c r="A26" s="43" t="s">
        <v>7</v>
      </c>
      <c r="B26" s="44" t="s">
        <v>22</v>
      </c>
      <c r="C26" s="347" t="s">
        <v>10</v>
      </c>
      <c r="D26" s="348"/>
      <c r="E26" s="348"/>
      <c r="F26" s="348"/>
      <c r="G26" s="348"/>
      <c r="H26" s="120">
        <f>H25+H23</f>
        <v>10.3</v>
      </c>
      <c r="I26" s="185">
        <f t="shared" ref="I26:J26" si="3">I25+I23</f>
        <v>10.3</v>
      </c>
      <c r="J26" s="192">
        <f t="shared" si="3"/>
        <v>9.9</v>
      </c>
      <c r="K26" s="121"/>
      <c r="L26" s="62"/>
      <c r="M26" s="62"/>
      <c r="N26" s="225"/>
      <c r="O26" s="211"/>
    </row>
    <row r="27" spans="1:16" s="12" customFormat="1" ht="39.6" customHeight="1" thickBot="1" x14ac:dyDescent="0.3">
      <c r="A27" s="43" t="s">
        <v>7</v>
      </c>
      <c r="B27" s="44" t="s">
        <v>23</v>
      </c>
      <c r="C27" s="344" t="s">
        <v>53</v>
      </c>
      <c r="D27" s="344"/>
      <c r="E27" s="344"/>
      <c r="F27" s="344"/>
      <c r="G27" s="344"/>
      <c r="H27" s="344"/>
      <c r="I27" s="344"/>
      <c r="J27" s="344"/>
      <c r="K27" s="344"/>
      <c r="L27" s="344"/>
      <c r="M27" s="344"/>
      <c r="N27" s="214"/>
      <c r="O27" s="215"/>
    </row>
    <row r="28" spans="1:16" s="12" customFormat="1" ht="16.2" customHeight="1" x14ac:dyDescent="0.25">
      <c r="A28" s="277" t="s">
        <v>7</v>
      </c>
      <c r="B28" s="345" t="s">
        <v>23</v>
      </c>
      <c r="C28" s="349" t="s">
        <v>7</v>
      </c>
      <c r="D28" s="286" t="s">
        <v>30</v>
      </c>
      <c r="E28" s="288" t="s">
        <v>29</v>
      </c>
      <c r="F28" s="226" t="s">
        <v>83</v>
      </c>
      <c r="G28" s="88" t="s">
        <v>32</v>
      </c>
      <c r="H28" s="148">
        <v>10</v>
      </c>
      <c r="I28" s="89">
        <v>10</v>
      </c>
      <c r="J28" s="90">
        <v>9.8000000000000007</v>
      </c>
      <c r="K28" s="106" t="s">
        <v>59</v>
      </c>
      <c r="L28" s="107">
        <v>15</v>
      </c>
      <c r="M28" s="108">
        <v>14</v>
      </c>
      <c r="N28" s="216" t="s">
        <v>115</v>
      </c>
      <c r="O28" s="205"/>
    </row>
    <row r="29" spans="1:16" s="12" customFormat="1" ht="163.19999999999999" customHeight="1" thickBot="1" x14ac:dyDescent="0.3">
      <c r="A29" s="278"/>
      <c r="B29" s="346"/>
      <c r="C29" s="350"/>
      <c r="D29" s="287"/>
      <c r="E29" s="289"/>
      <c r="F29" s="227"/>
      <c r="G29" s="91" t="s">
        <v>8</v>
      </c>
      <c r="H29" s="110">
        <f>H28</f>
        <v>10</v>
      </c>
      <c r="I29" s="85">
        <f>I28</f>
        <v>10</v>
      </c>
      <c r="J29" s="84">
        <f>J28</f>
        <v>9.8000000000000007</v>
      </c>
      <c r="K29" s="92"/>
      <c r="L29" s="93"/>
      <c r="M29" s="74"/>
      <c r="N29" s="206"/>
      <c r="O29" s="207"/>
      <c r="P29" s="14"/>
    </row>
    <row r="30" spans="1:16" s="12" customFormat="1" ht="46.8" customHeight="1" x14ac:dyDescent="0.25">
      <c r="A30" s="111" t="s">
        <v>7</v>
      </c>
      <c r="B30" s="112" t="s">
        <v>23</v>
      </c>
      <c r="C30" s="113" t="s">
        <v>9</v>
      </c>
      <c r="D30" s="286" t="s">
        <v>39</v>
      </c>
      <c r="E30" s="22" t="s">
        <v>29</v>
      </c>
      <c r="F30" s="226" t="s">
        <v>83</v>
      </c>
      <c r="G30" s="88"/>
      <c r="H30" s="148">
        <v>0</v>
      </c>
      <c r="I30" s="89">
        <v>0</v>
      </c>
      <c r="J30" s="90">
        <v>0</v>
      </c>
      <c r="K30" s="106" t="s">
        <v>60</v>
      </c>
      <c r="L30" s="107">
        <v>8</v>
      </c>
      <c r="M30" s="108">
        <v>39</v>
      </c>
      <c r="N30" s="204" t="s">
        <v>107</v>
      </c>
      <c r="O30" s="205"/>
    </row>
    <row r="31" spans="1:16" s="12" customFormat="1" ht="49.8" customHeight="1" thickBot="1" x14ac:dyDescent="0.3">
      <c r="A31" s="19"/>
      <c r="B31" s="20"/>
      <c r="C31" s="21"/>
      <c r="D31" s="335"/>
      <c r="E31" s="118"/>
      <c r="F31" s="227"/>
      <c r="G31" s="91" t="s">
        <v>8</v>
      </c>
      <c r="H31" s="110">
        <f>H30</f>
        <v>0</v>
      </c>
      <c r="I31" s="85">
        <v>0</v>
      </c>
      <c r="J31" s="84">
        <v>0</v>
      </c>
      <c r="K31" s="92"/>
      <c r="L31" s="93"/>
      <c r="M31" s="74"/>
      <c r="N31" s="206"/>
      <c r="O31" s="207"/>
      <c r="P31" s="14"/>
    </row>
    <row r="32" spans="1:16" s="12" customFormat="1" ht="14.25" customHeight="1" x14ac:dyDescent="0.25">
      <c r="A32" s="277" t="s">
        <v>7</v>
      </c>
      <c r="B32" s="345" t="s">
        <v>23</v>
      </c>
      <c r="C32" s="349" t="s">
        <v>22</v>
      </c>
      <c r="D32" s="286" t="s">
        <v>31</v>
      </c>
      <c r="E32" s="288" t="s">
        <v>29</v>
      </c>
      <c r="F32" s="226" t="s">
        <v>83</v>
      </c>
      <c r="G32" s="88"/>
      <c r="H32" s="148">
        <v>0</v>
      </c>
      <c r="I32" s="89">
        <v>0</v>
      </c>
      <c r="J32" s="90">
        <v>0</v>
      </c>
      <c r="K32" s="106" t="s">
        <v>61</v>
      </c>
      <c r="L32" s="107">
        <v>1</v>
      </c>
      <c r="M32" s="108">
        <v>1</v>
      </c>
      <c r="N32" s="204" t="s">
        <v>105</v>
      </c>
      <c r="O32" s="205"/>
    </row>
    <row r="33" spans="1:16" s="12" customFormat="1" ht="15" customHeight="1" thickBot="1" x14ac:dyDescent="0.3">
      <c r="A33" s="278"/>
      <c r="B33" s="346"/>
      <c r="C33" s="350"/>
      <c r="D33" s="287"/>
      <c r="E33" s="289"/>
      <c r="F33" s="227"/>
      <c r="G33" s="91" t="s">
        <v>8</v>
      </c>
      <c r="H33" s="110">
        <f>H32</f>
        <v>0</v>
      </c>
      <c r="I33" s="85">
        <v>0</v>
      </c>
      <c r="J33" s="84">
        <v>0</v>
      </c>
      <c r="K33" s="92"/>
      <c r="L33" s="93"/>
      <c r="M33" s="74"/>
      <c r="N33" s="206"/>
      <c r="O33" s="207"/>
      <c r="P33" s="14"/>
    </row>
    <row r="34" spans="1:16" s="12" customFormat="1" ht="53.25" customHeight="1" x14ac:dyDescent="0.25">
      <c r="A34" s="277" t="s">
        <v>7</v>
      </c>
      <c r="B34" s="345" t="s">
        <v>23</v>
      </c>
      <c r="C34" s="349" t="s">
        <v>23</v>
      </c>
      <c r="D34" s="286" t="s">
        <v>74</v>
      </c>
      <c r="E34" s="288" t="s">
        <v>29</v>
      </c>
      <c r="F34" s="226" t="s">
        <v>83</v>
      </c>
      <c r="G34" s="88" t="s">
        <v>32</v>
      </c>
      <c r="H34" s="148">
        <v>0</v>
      </c>
      <c r="I34" s="89">
        <v>0</v>
      </c>
      <c r="J34" s="90">
        <v>0</v>
      </c>
      <c r="K34" s="106" t="s">
        <v>62</v>
      </c>
      <c r="L34" s="107">
        <v>6</v>
      </c>
      <c r="M34" s="108">
        <v>6</v>
      </c>
      <c r="N34" s="204" t="s">
        <v>106</v>
      </c>
      <c r="O34" s="205"/>
    </row>
    <row r="35" spans="1:16" s="12" customFormat="1" ht="55.2" customHeight="1" thickBot="1" x14ac:dyDescent="0.3">
      <c r="A35" s="278"/>
      <c r="B35" s="346"/>
      <c r="C35" s="350"/>
      <c r="D35" s="287"/>
      <c r="E35" s="289"/>
      <c r="F35" s="227"/>
      <c r="G35" s="91" t="s">
        <v>8</v>
      </c>
      <c r="H35" s="110">
        <f>H34</f>
        <v>0</v>
      </c>
      <c r="I35" s="85">
        <v>0</v>
      </c>
      <c r="J35" s="84">
        <v>0</v>
      </c>
      <c r="K35" s="92"/>
      <c r="L35" s="114"/>
      <c r="M35" s="115"/>
      <c r="N35" s="206"/>
      <c r="O35" s="207"/>
      <c r="P35" s="14"/>
    </row>
    <row r="36" spans="1:16" s="12" customFormat="1" ht="24.75" customHeight="1" x14ac:dyDescent="0.25">
      <c r="A36" s="94" t="s">
        <v>7</v>
      </c>
      <c r="B36" s="95" t="s">
        <v>23</v>
      </c>
      <c r="C36" s="349" t="s">
        <v>24</v>
      </c>
      <c r="D36" s="337" t="s">
        <v>36</v>
      </c>
      <c r="E36" s="339" t="s">
        <v>29</v>
      </c>
      <c r="F36" s="226" t="s">
        <v>83</v>
      </c>
      <c r="G36" s="356"/>
      <c r="H36" s="150">
        <v>0</v>
      </c>
      <c r="I36" s="96">
        <v>0</v>
      </c>
      <c r="J36" s="97">
        <v>0</v>
      </c>
      <c r="K36" s="323" t="s">
        <v>75</v>
      </c>
      <c r="L36" s="107">
        <v>50</v>
      </c>
      <c r="M36" s="108">
        <v>50</v>
      </c>
      <c r="N36" s="204" t="s">
        <v>108</v>
      </c>
      <c r="O36" s="205"/>
      <c r="P36" s="14"/>
    </row>
    <row r="37" spans="1:16" s="12" customFormat="1" ht="3.75" hidden="1" customHeight="1" x14ac:dyDescent="0.25">
      <c r="A37" s="98"/>
      <c r="B37" s="99"/>
      <c r="C37" s="358"/>
      <c r="D37" s="359"/>
      <c r="E37" s="360"/>
      <c r="F37" s="326"/>
      <c r="G37" s="357"/>
      <c r="H37" s="180"/>
      <c r="I37" s="16"/>
      <c r="J37" s="17"/>
      <c r="K37" s="324"/>
      <c r="L37" s="100"/>
      <c r="M37" s="101"/>
      <c r="N37" s="208"/>
      <c r="O37" s="209"/>
      <c r="P37" s="14"/>
    </row>
    <row r="38" spans="1:16" s="12" customFormat="1" ht="28.2" customHeight="1" thickBot="1" x14ac:dyDescent="0.3">
      <c r="A38" s="102"/>
      <c r="B38" s="58"/>
      <c r="C38" s="350"/>
      <c r="D38" s="338"/>
      <c r="E38" s="340"/>
      <c r="F38" s="227"/>
      <c r="G38" s="103" t="s">
        <v>8</v>
      </c>
      <c r="H38" s="151">
        <f>H36</f>
        <v>0</v>
      </c>
      <c r="I38" s="72">
        <f>I37+I36</f>
        <v>0</v>
      </c>
      <c r="J38" s="71">
        <f>J37+J36</f>
        <v>0</v>
      </c>
      <c r="K38" s="325"/>
      <c r="L38" s="93"/>
      <c r="M38" s="104"/>
      <c r="N38" s="206"/>
      <c r="O38" s="207"/>
      <c r="P38" s="14"/>
    </row>
    <row r="39" spans="1:16" s="12" customFormat="1" ht="12.6" customHeight="1" thickBot="1" x14ac:dyDescent="0.3">
      <c r="A39" s="43" t="s">
        <v>7</v>
      </c>
      <c r="B39" s="44" t="s">
        <v>23</v>
      </c>
      <c r="C39" s="347" t="s">
        <v>10</v>
      </c>
      <c r="D39" s="348"/>
      <c r="E39" s="348"/>
      <c r="F39" s="348"/>
      <c r="G39" s="348"/>
      <c r="H39" s="120">
        <f>H38+H35+H33+H31+H29</f>
        <v>10</v>
      </c>
      <c r="I39" s="185">
        <f t="shared" ref="I39:J39" si="4">I38+I35+I33+I31+I29</f>
        <v>10</v>
      </c>
      <c r="J39" s="183">
        <f t="shared" si="4"/>
        <v>9.8000000000000007</v>
      </c>
      <c r="K39" s="121"/>
      <c r="L39" s="62"/>
      <c r="M39" s="62"/>
      <c r="N39" s="223"/>
      <c r="O39" s="224"/>
    </row>
    <row r="40" spans="1:16" s="12" customFormat="1" ht="13.2" customHeight="1" thickBot="1" x14ac:dyDescent="0.3">
      <c r="A40" s="67" t="s">
        <v>7</v>
      </c>
      <c r="B40" s="327" t="s">
        <v>11</v>
      </c>
      <c r="C40" s="327"/>
      <c r="D40" s="327"/>
      <c r="E40" s="327"/>
      <c r="F40" s="327"/>
      <c r="G40" s="328"/>
      <c r="H40" s="181">
        <f>H39+H26+H13+H20</f>
        <v>27.3</v>
      </c>
      <c r="I40" s="186">
        <f>I39+I26+I13+I20</f>
        <v>27.3</v>
      </c>
      <c r="J40" s="184">
        <f>J39+J26+J13+J20</f>
        <v>26.6</v>
      </c>
      <c r="K40" s="119"/>
      <c r="L40" s="119"/>
      <c r="M40" s="119"/>
      <c r="N40" s="225"/>
      <c r="O40" s="211"/>
    </row>
    <row r="41" spans="1:16" s="12" customFormat="1" ht="11.4" customHeight="1" thickBot="1" x14ac:dyDescent="0.3">
      <c r="A41" s="116" t="s">
        <v>7</v>
      </c>
      <c r="B41" s="336" t="s">
        <v>12</v>
      </c>
      <c r="C41" s="336"/>
      <c r="D41" s="336"/>
      <c r="E41" s="336"/>
      <c r="F41" s="336"/>
      <c r="G41" s="336"/>
      <c r="H41" s="182">
        <f t="shared" ref="H41:J41" si="5">H40*1</f>
        <v>27.3</v>
      </c>
      <c r="I41" s="187">
        <f t="shared" si="5"/>
        <v>27.3</v>
      </c>
      <c r="J41" s="117">
        <f t="shared" si="5"/>
        <v>26.6</v>
      </c>
      <c r="K41" s="321"/>
      <c r="L41" s="322"/>
      <c r="M41" s="322"/>
      <c r="N41" s="214"/>
      <c r="O41" s="215"/>
    </row>
    <row r="44" spans="1:16" ht="18.75" customHeight="1" x14ac:dyDescent="0.25">
      <c r="C44" s="24"/>
      <c r="D44" s="25"/>
      <c r="E44" s="228" t="s">
        <v>13</v>
      </c>
      <c r="F44" s="229"/>
      <c r="G44" s="229"/>
      <c r="H44" s="229"/>
      <c r="I44" s="229"/>
      <c r="J44" s="229"/>
    </row>
    <row r="46" spans="1:16" ht="16.2" thickBot="1" x14ac:dyDescent="0.3">
      <c r="C46" s="8"/>
      <c r="D46" s="8"/>
      <c r="E46" s="8"/>
      <c r="F46" s="228"/>
      <c r="G46" s="351"/>
      <c r="H46" s="351"/>
      <c r="I46" s="351"/>
      <c r="J46" s="351"/>
      <c r="K46" s="6"/>
      <c r="L46" s="6"/>
      <c r="M46" s="6"/>
      <c r="N46" s="6"/>
      <c r="O46" s="6"/>
      <c r="P46" s="6"/>
    </row>
    <row r="47" spans="1:16" ht="51.6" thickBot="1" x14ac:dyDescent="0.3">
      <c r="C47" s="193" t="s">
        <v>14</v>
      </c>
      <c r="D47" s="194"/>
      <c r="E47" s="194"/>
      <c r="F47" s="194"/>
      <c r="G47" s="195"/>
      <c r="H47" s="26" t="s">
        <v>77</v>
      </c>
      <c r="I47" s="179" t="s">
        <v>78</v>
      </c>
      <c r="J47" s="27" t="s">
        <v>79</v>
      </c>
    </row>
    <row r="48" spans="1:16" ht="13.8" thickBot="1" x14ac:dyDescent="0.3">
      <c r="C48" s="196" t="s">
        <v>15</v>
      </c>
      <c r="D48" s="197"/>
      <c r="E48" s="197"/>
      <c r="F48" s="197"/>
      <c r="G48" s="198"/>
      <c r="H48" s="28">
        <f>H49+H50+H51+H52</f>
        <v>27.3</v>
      </c>
      <c r="I48" s="29">
        <f t="shared" ref="I48:J48" si="6">I49+I50+I51+I52</f>
        <v>27.3</v>
      </c>
      <c r="J48" s="173">
        <f t="shared" si="6"/>
        <v>26.6</v>
      </c>
    </row>
    <row r="49" spans="3:10" ht="13.2" x14ac:dyDescent="0.25">
      <c r="C49" s="341" t="s">
        <v>42</v>
      </c>
      <c r="D49" s="342"/>
      <c r="E49" s="342"/>
      <c r="F49" s="342"/>
      <c r="G49" s="343"/>
      <c r="H49" s="30">
        <v>27.3</v>
      </c>
      <c r="I49" s="31">
        <v>27.3</v>
      </c>
      <c r="J49" s="174">
        <v>26.6</v>
      </c>
    </row>
    <row r="50" spans="3:10" ht="13.2" x14ac:dyDescent="0.25">
      <c r="C50" s="329" t="s">
        <v>43</v>
      </c>
      <c r="D50" s="330"/>
      <c r="E50" s="330"/>
      <c r="F50" s="330"/>
      <c r="G50" s="331"/>
      <c r="H50" s="32"/>
      <c r="I50" s="33"/>
      <c r="J50" s="175"/>
    </row>
    <row r="51" spans="3:10" ht="13.2" x14ac:dyDescent="0.25">
      <c r="C51" s="332" t="s">
        <v>44</v>
      </c>
      <c r="D51" s="333"/>
      <c r="E51" s="333"/>
      <c r="F51" s="333"/>
      <c r="G51" s="334"/>
      <c r="H51" s="32"/>
      <c r="I51" s="33"/>
      <c r="J51" s="175"/>
    </row>
    <row r="52" spans="3:10" ht="13.8" thickBot="1" x14ac:dyDescent="0.3">
      <c r="C52" s="329" t="s">
        <v>45</v>
      </c>
      <c r="D52" s="330"/>
      <c r="E52" s="330"/>
      <c r="F52" s="330"/>
      <c r="G52" s="331"/>
      <c r="H52" s="34"/>
      <c r="I52" s="35"/>
      <c r="J52" s="176"/>
    </row>
    <row r="53" spans="3:10" ht="13.8" thickBot="1" x14ac:dyDescent="0.3">
      <c r="C53" s="196" t="s">
        <v>16</v>
      </c>
      <c r="D53" s="197"/>
      <c r="E53" s="197"/>
      <c r="F53" s="197"/>
      <c r="G53" s="198"/>
      <c r="H53" s="36">
        <f>H54+H55+H56+H57</f>
        <v>0</v>
      </c>
      <c r="I53" s="37">
        <f t="shared" ref="I53:J53" si="7">I54+I55+I56+I57</f>
        <v>0</v>
      </c>
      <c r="J53" s="177">
        <f t="shared" si="7"/>
        <v>0</v>
      </c>
    </row>
    <row r="54" spans="3:10" ht="13.2" x14ac:dyDescent="0.25">
      <c r="C54" s="361" t="s">
        <v>46</v>
      </c>
      <c r="D54" s="362"/>
      <c r="E54" s="362"/>
      <c r="F54" s="362"/>
      <c r="G54" s="363"/>
      <c r="H54" s="30"/>
      <c r="I54" s="31"/>
      <c r="J54" s="174"/>
    </row>
    <row r="55" spans="3:10" ht="13.2" x14ac:dyDescent="0.25">
      <c r="C55" s="317" t="s">
        <v>47</v>
      </c>
      <c r="D55" s="318"/>
      <c r="E55" s="318"/>
      <c r="F55" s="318"/>
      <c r="G55" s="319"/>
      <c r="H55" s="32"/>
      <c r="I55" s="33"/>
      <c r="J55" s="175"/>
    </row>
    <row r="56" spans="3:10" ht="13.2" x14ac:dyDescent="0.25">
      <c r="C56" s="314" t="s">
        <v>48</v>
      </c>
      <c r="D56" s="315"/>
      <c r="E56" s="315"/>
      <c r="F56" s="315"/>
      <c r="G56" s="316"/>
      <c r="H56" s="32"/>
      <c r="I56" s="33"/>
      <c r="J56" s="175"/>
    </row>
    <row r="57" spans="3:10" ht="13.8" thickBot="1" x14ac:dyDescent="0.3">
      <c r="C57" s="332" t="s">
        <v>49</v>
      </c>
      <c r="D57" s="333"/>
      <c r="E57" s="333"/>
      <c r="F57" s="333"/>
      <c r="G57" s="355"/>
      <c r="H57" s="34"/>
      <c r="I57" s="35"/>
      <c r="J57" s="176"/>
    </row>
    <row r="58" spans="3:10" ht="13.8" thickBot="1" x14ac:dyDescent="0.3">
      <c r="C58" s="352" t="s">
        <v>17</v>
      </c>
      <c r="D58" s="353"/>
      <c r="E58" s="353"/>
      <c r="F58" s="353"/>
      <c r="G58" s="354"/>
      <c r="H58" s="38">
        <f>H53+H48</f>
        <v>27.3</v>
      </c>
      <c r="I58" s="39">
        <f t="shared" ref="I58:J58" si="8">I53+I48</f>
        <v>27.3</v>
      </c>
      <c r="J58" s="178">
        <f t="shared" si="8"/>
        <v>26.6</v>
      </c>
    </row>
  </sheetData>
  <mergeCells count="112">
    <mergeCell ref="A34:A35"/>
    <mergeCell ref="B34:B35"/>
    <mergeCell ref="A32:A33"/>
    <mergeCell ref="B32:B33"/>
    <mergeCell ref="A28:A29"/>
    <mergeCell ref="B28:B29"/>
    <mergeCell ref="D32:D33"/>
    <mergeCell ref="C58:G58"/>
    <mergeCell ref="C57:G57"/>
    <mergeCell ref="G36:G37"/>
    <mergeCell ref="C39:G39"/>
    <mergeCell ref="C36:C38"/>
    <mergeCell ref="D36:D38"/>
    <mergeCell ref="E36:E38"/>
    <mergeCell ref="C32:C33"/>
    <mergeCell ref="C34:C35"/>
    <mergeCell ref="F32:F33"/>
    <mergeCell ref="D34:D35"/>
    <mergeCell ref="E34:E35"/>
    <mergeCell ref="C28:C29"/>
    <mergeCell ref="D28:D29"/>
    <mergeCell ref="E28:E29"/>
    <mergeCell ref="F28:F29"/>
    <mergeCell ref="C54:G54"/>
    <mergeCell ref="C56:G56"/>
    <mergeCell ref="C55:G55"/>
    <mergeCell ref="C21:M21"/>
    <mergeCell ref="K41:M41"/>
    <mergeCell ref="K36:K38"/>
    <mergeCell ref="F36:F38"/>
    <mergeCell ref="B40:G40"/>
    <mergeCell ref="C53:G53"/>
    <mergeCell ref="C52:G52"/>
    <mergeCell ref="C51:G51"/>
    <mergeCell ref="C50:G50"/>
    <mergeCell ref="E32:E33"/>
    <mergeCell ref="D30:D31"/>
    <mergeCell ref="F34:F35"/>
    <mergeCell ref="B41:G41"/>
    <mergeCell ref="D24:D25"/>
    <mergeCell ref="E24:E25"/>
    <mergeCell ref="C49:G49"/>
    <mergeCell ref="C27:M27"/>
    <mergeCell ref="B22:B23"/>
    <mergeCell ref="C26:G26"/>
    <mergeCell ref="C22:C23"/>
    <mergeCell ref="C24:C25"/>
    <mergeCell ref="F46:J46"/>
    <mergeCell ref="A22:A23"/>
    <mergeCell ref="F17:F19"/>
    <mergeCell ref="C20:G20"/>
    <mergeCell ref="F24:F25"/>
    <mergeCell ref="F22:F23"/>
    <mergeCell ref="D22:D23"/>
    <mergeCell ref="E22:E23"/>
    <mergeCell ref="A9:A10"/>
    <mergeCell ref="B9:B10"/>
    <mergeCell ref="C9:C10"/>
    <mergeCell ref="D9:D10"/>
    <mergeCell ref="E9:E10"/>
    <mergeCell ref="F9:F10"/>
    <mergeCell ref="A17:A19"/>
    <mergeCell ref="B17:B19"/>
    <mergeCell ref="C17:C19"/>
    <mergeCell ref="D17:D19"/>
    <mergeCell ref="C13:G13"/>
    <mergeCell ref="C14:M14"/>
    <mergeCell ref="I1:M1"/>
    <mergeCell ref="A4:A6"/>
    <mergeCell ref="B4:B6"/>
    <mergeCell ref="C4:C6"/>
    <mergeCell ref="D4:D6"/>
    <mergeCell ref="E4:E6"/>
    <mergeCell ref="F4:F6"/>
    <mergeCell ref="G4:G6"/>
    <mergeCell ref="H5:H6"/>
    <mergeCell ref="K5:K6"/>
    <mergeCell ref="L5:M5"/>
    <mergeCell ref="K4:M4"/>
    <mergeCell ref="H4:J4"/>
    <mergeCell ref="D2:O2"/>
    <mergeCell ref="O4:O6"/>
    <mergeCell ref="I5:I6"/>
    <mergeCell ref="J5:J6"/>
    <mergeCell ref="D3:K3"/>
    <mergeCell ref="N4:N6"/>
    <mergeCell ref="B7:M7"/>
    <mergeCell ref="C8:M8"/>
    <mergeCell ref="E17:E19"/>
    <mergeCell ref="N7:O8"/>
    <mergeCell ref="C47:G47"/>
    <mergeCell ref="C48:G48"/>
    <mergeCell ref="K9:K10"/>
    <mergeCell ref="K17:K19"/>
    <mergeCell ref="N30:O31"/>
    <mergeCell ref="N32:O33"/>
    <mergeCell ref="N34:O35"/>
    <mergeCell ref="N36:O38"/>
    <mergeCell ref="N9:O12"/>
    <mergeCell ref="N15:O16"/>
    <mergeCell ref="N17:O19"/>
    <mergeCell ref="N28:O29"/>
    <mergeCell ref="N24:O25"/>
    <mergeCell ref="N22:O23"/>
    <mergeCell ref="N39:O39"/>
    <mergeCell ref="N40:O41"/>
    <mergeCell ref="N26:O27"/>
    <mergeCell ref="N20:O21"/>
    <mergeCell ref="N13:O13"/>
    <mergeCell ref="N14:O14"/>
    <mergeCell ref="F30:F31"/>
    <mergeCell ref="E44:J44"/>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workbookViewId="0">
      <selection activeCell="L12" sqref="L12"/>
    </sheetView>
  </sheetViews>
  <sheetFormatPr defaultRowHeight="13.2" x14ac:dyDescent="0.25"/>
  <cols>
    <col min="1" max="1" width="5.88671875" customWidth="1"/>
    <col min="3" max="3" width="17.44140625" customWidth="1"/>
  </cols>
  <sheetData>
    <row r="2" spans="2:10" ht="15.6" x14ac:dyDescent="0.3">
      <c r="B2" s="369" t="s">
        <v>117</v>
      </c>
      <c r="C2" s="370"/>
      <c r="D2" s="370"/>
      <c r="E2" s="370"/>
      <c r="F2" s="370"/>
      <c r="G2" s="370"/>
      <c r="H2" s="370"/>
      <c r="I2" s="370"/>
      <c r="J2" s="122"/>
    </row>
    <row r="3" spans="2:10" ht="15.6" x14ac:dyDescent="0.3">
      <c r="B3" s="369" t="s">
        <v>68</v>
      </c>
      <c r="C3" s="370"/>
      <c r="D3" s="370"/>
      <c r="E3" s="370"/>
      <c r="F3" s="370"/>
      <c r="G3" s="370"/>
      <c r="H3" s="370"/>
      <c r="I3" s="370"/>
      <c r="J3" s="122"/>
    </row>
    <row r="4" spans="2:10" ht="15.6" x14ac:dyDescent="0.3">
      <c r="B4" s="370"/>
      <c r="C4" s="370"/>
      <c r="D4" s="370"/>
      <c r="E4" s="370"/>
      <c r="F4" s="370"/>
      <c r="G4" s="370"/>
      <c r="H4" s="370"/>
      <c r="I4" s="370"/>
      <c r="J4" s="122"/>
    </row>
    <row r="5" spans="2:10" ht="15.6" x14ac:dyDescent="0.3">
      <c r="B5" s="369" t="s">
        <v>63</v>
      </c>
      <c r="C5" s="369"/>
      <c r="D5" s="369"/>
      <c r="E5" s="369"/>
      <c r="F5" s="369"/>
      <c r="G5" s="369"/>
      <c r="H5" s="369"/>
      <c r="I5" s="123"/>
    </row>
    <row r="6" spans="2:10" ht="15.6" x14ac:dyDescent="0.3">
      <c r="B6" s="122"/>
      <c r="C6" s="122"/>
      <c r="D6" s="122"/>
      <c r="E6" s="122"/>
      <c r="F6" s="122"/>
      <c r="G6" s="122"/>
      <c r="H6" s="122"/>
      <c r="I6" s="123"/>
    </row>
    <row r="7" spans="2:10" ht="15.6" x14ac:dyDescent="0.3">
      <c r="B7" s="124" t="s">
        <v>119</v>
      </c>
      <c r="C7" s="124"/>
      <c r="D7" s="124"/>
      <c r="E7" s="124"/>
      <c r="F7" s="124"/>
      <c r="G7" s="124"/>
      <c r="H7" s="124"/>
      <c r="I7" s="124"/>
      <c r="J7" s="124"/>
    </row>
    <row r="8" spans="2:10" ht="15.6" x14ac:dyDescent="0.3">
      <c r="B8" s="124"/>
      <c r="C8" s="125" t="s">
        <v>64</v>
      </c>
      <c r="D8" s="126">
        <v>11</v>
      </c>
      <c r="E8" s="125"/>
      <c r="F8" s="124" t="s">
        <v>120</v>
      </c>
      <c r="G8" s="124"/>
      <c r="H8" s="124"/>
      <c r="I8" s="124"/>
      <c r="J8" s="124"/>
    </row>
    <row r="9" spans="2:10" ht="15.6" x14ac:dyDescent="0.3">
      <c r="B9" s="124"/>
      <c r="C9" s="125"/>
      <c r="D9" s="126"/>
      <c r="E9" s="127"/>
      <c r="F9" s="371"/>
      <c r="G9" s="371"/>
      <c r="H9" s="371"/>
      <c r="I9" s="371"/>
      <c r="J9" s="371"/>
    </row>
    <row r="10" spans="2:10" ht="15.6" x14ac:dyDescent="0.3">
      <c r="C10" s="125"/>
      <c r="D10" s="126"/>
      <c r="E10" s="127"/>
      <c r="F10" s="371"/>
      <c r="G10" s="371"/>
      <c r="H10" s="371"/>
      <c r="I10" s="371"/>
      <c r="J10" s="371"/>
    </row>
    <row r="11" spans="2:10" ht="15.6" x14ac:dyDescent="0.3">
      <c r="C11" s="372" t="s">
        <v>118</v>
      </c>
      <c r="D11" s="372"/>
      <c r="E11" s="372"/>
      <c r="F11" s="372"/>
      <c r="G11" s="372"/>
    </row>
    <row r="31" spans="2:10" ht="31.5" customHeight="1" x14ac:dyDescent="0.25">
      <c r="B31" s="364" t="s">
        <v>65</v>
      </c>
      <c r="C31" s="364"/>
      <c r="D31" s="364"/>
      <c r="E31" s="364"/>
      <c r="F31" s="364"/>
      <c r="G31" s="364"/>
      <c r="H31" s="365"/>
      <c r="I31" s="128"/>
      <c r="J31" s="129"/>
    </row>
    <row r="32" spans="2:10" ht="29.25" customHeight="1" x14ac:dyDescent="0.25">
      <c r="B32" s="366" t="s">
        <v>66</v>
      </c>
      <c r="C32" s="366"/>
      <c r="D32" s="366"/>
      <c r="E32" s="366"/>
      <c r="F32" s="366"/>
      <c r="G32" s="366"/>
      <c r="H32" s="367"/>
      <c r="I32" s="130"/>
      <c r="J32" s="131"/>
    </row>
    <row r="33" spans="2:10" ht="34.5" customHeight="1" x14ac:dyDescent="0.25">
      <c r="B33" s="368" t="s">
        <v>69</v>
      </c>
      <c r="C33" s="368"/>
      <c r="D33" s="368"/>
      <c r="E33" s="368"/>
      <c r="F33" s="368"/>
      <c r="G33" s="368"/>
      <c r="H33" s="368"/>
      <c r="I33" s="132"/>
      <c r="J33" s="133"/>
    </row>
    <row r="34" spans="2:10" ht="31.5" customHeight="1" x14ac:dyDescent="0.25">
      <c r="B34" s="368" t="s">
        <v>67</v>
      </c>
      <c r="C34" s="367"/>
      <c r="D34" s="367"/>
      <c r="E34" s="367"/>
      <c r="F34" s="367"/>
      <c r="G34" s="367"/>
      <c r="H34" s="367"/>
      <c r="I34" s="134"/>
      <c r="J34" s="133"/>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election activeCell="H21" sqref="H21"/>
    </sheetView>
  </sheetViews>
  <sheetFormatPr defaultRowHeight="13.2" x14ac:dyDescent="0.25"/>
  <cols>
    <col min="2" max="2" width="14.88671875" customWidth="1"/>
    <col min="3" max="3" width="43.5546875" customWidth="1"/>
  </cols>
  <sheetData>
    <row r="2" spans="2:3" x14ac:dyDescent="0.25">
      <c r="C2" s="156"/>
    </row>
    <row r="3" spans="2:3" ht="13.8" thickBot="1" x14ac:dyDescent="0.3">
      <c r="C3" t="s">
        <v>18</v>
      </c>
    </row>
    <row r="4" spans="2:3" ht="31.8" thickBot="1" x14ac:dyDescent="0.3">
      <c r="B4" s="157" t="s">
        <v>84</v>
      </c>
      <c r="C4" s="158" t="s">
        <v>85</v>
      </c>
    </row>
    <row r="5" spans="2:3" ht="15.6" x14ac:dyDescent="0.25">
      <c r="B5" s="159">
        <v>0</v>
      </c>
      <c r="C5" s="160" t="s">
        <v>86</v>
      </c>
    </row>
    <row r="6" spans="2:3" ht="15.6" x14ac:dyDescent="0.25">
      <c r="B6" s="161">
        <v>1</v>
      </c>
      <c r="C6" s="162" t="s">
        <v>87</v>
      </c>
    </row>
    <row r="7" spans="2:3" ht="15.6" x14ac:dyDescent="0.25">
      <c r="B7" s="161">
        <v>2</v>
      </c>
      <c r="C7" s="162" t="s">
        <v>88</v>
      </c>
    </row>
    <row r="8" spans="2:3" ht="15.6" x14ac:dyDescent="0.25">
      <c r="B8" s="161">
        <v>3</v>
      </c>
      <c r="C8" s="162" t="s">
        <v>89</v>
      </c>
    </row>
    <row r="9" spans="2:3" ht="15.6" x14ac:dyDescent="0.25">
      <c r="B9" s="161">
        <v>4</v>
      </c>
      <c r="C9" s="162" t="s">
        <v>90</v>
      </c>
    </row>
    <row r="10" spans="2:3" ht="15.6" x14ac:dyDescent="0.25">
      <c r="B10" s="161">
        <v>5</v>
      </c>
      <c r="C10" s="162" t="s">
        <v>91</v>
      </c>
    </row>
    <row r="11" spans="2:3" ht="15.6" x14ac:dyDescent="0.25">
      <c r="B11" s="161">
        <v>6</v>
      </c>
      <c r="C11" s="162" t="s">
        <v>92</v>
      </c>
    </row>
    <row r="12" spans="2:3" ht="15.6" x14ac:dyDescent="0.25">
      <c r="B12" s="161">
        <v>7</v>
      </c>
      <c r="C12" s="162" t="s">
        <v>93</v>
      </c>
    </row>
    <row r="13" spans="2:3" ht="15.6" x14ac:dyDescent="0.25">
      <c r="B13" s="161">
        <v>8</v>
      </c>
      <c r="C13" s="162" t="s">
        <v>94</v>
      </c>
    </row>
    <row r="14" spans="2:3" ht="15.6" x14ac:dyDescent="0.25">
      <c r="B14" s="161">
        <v>9</v>
      </c>
      <c r="C14" s="162" t="s">
        <v>95</v>
      </c>
    </row>
    <row r="15" spans="2:3" ht="15.6" x14ac:dyDescent="0.25">
      <c r="B15" s="161">
        <v>10</v>
      </c>
      <c r="C15" s="162" t="s">
        <v>96</v>
      </c>
    </row>
    <row r="16" spans="2:3" ht="31.2" x14ac:dyDescent="0.25">
      <c r="B16" s="161">
        <v>11</v>
      </c>
      <c r="C16" s="162" t="s">
        <v>97</v>
      </c>
    </row>
    <row r="17" spans="2:3" ht="15.6" x14ac:dyDescent="0.25">
      <c r="B17" s="161">
        <v>12</v>
      </c>
      <c r="C17" s="162" t="s">
        <v>98</v>
      </c>
    </row>
    <row r="18" spans="2:3" ht="15.6" x14ac:dyDescent="0.25">
      <c r="B18" s="161">
        <v>13</v>
      </c>
      <c r="C18" s="162" t="s">
        <v>99</v>
      </c>
    </row>
    <row r="19" spans="2:3" ht="15.6" x14ac:dyDescent="0.25">
      <c r="B19" s="161">
        <v>14</v>
      </c>
      <c r="C19" s="162" t="s">
        <v>100</v>
      </c>
    </row>
    <row r="20" spans="2:3" ht="15.6" x14ac:dyDescent="0.25">
      <c r="B20" s="161">
        <v>15</v>
      </c>
      <c r="C20" s="162" t="s">
        <v>101</v>
      </c>
    </row>
    <row r="21" spans="2:3" ht="15.6" x14ac:dyDescent="0.25">
      <c r="B21" s="161">
        <v>16</v>
      </c>
      <c r="C21" s="162" t="s">
        <v>102</v>
      </c>
    </row>
    <row r="22" spans="2:3" ht="15.6" x14ac:dyDescent="0.25">
      <c r="B22" s="161">
        <v>17</v>
      </c>
      <c r="C22" s="162" t="s">
        <v>103</v>
      </c>
    </row>
    <row r="23" spans="2:3" ht="16.2" thickBot="1" x14ac:dyDescent="0.3">
      <c r="B23" s="163">
        <v>18</v>
      </c>
      <c r="C23" s="164" t="s">
        <v>104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Priemonių suvestinė</vt:lpstr>
      <vt:lpstr>Ataskaita</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Bagdanskienė</dc:creator>
  <cp:lastModifiedBy>Asta Puodžiūnienė</cp:lastModifiedBy>
  <cp:lastPrinted>2017-03-13T10:21:41Z</cp:lastPrinted>
  <dcterms:created xsi:type="dcterms:W3CDTF">1996-10-14T23:33:28Z</dcterms:created>
  <dcterms:modified xsi:type="dcterms:W3CDTF">2017-03-14T14:21:27Z</dcterms:modified>
</cp:coreProperties>
</file>