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6-2018\2016 Ataskaitos (Veiklos planas ir programos)\"/>
    </mc:Choice>
  </mc:AlternateContent>
  <bookViews>
    <workbookView xWindow="0" yWindow="0" windowWidth="23040" windowHeight="9384"/>
  </bookViews>
  <sheets>
    <sheet name="Priemonių suvestinė" sheetId="2" r:id="rId1"/>
    <sheet name="Ataskaita" sheetId="4" r:id="rId2"/>
    <sheet name="Priemoniu vykdytoju kodai" sheetId="3" r:id="rId3"/>
  </sheets>
  <externalReferences>
    <externalReference r:id="rId4"/>
  </externalReferences>
  <calcPr calcId="152511"/>
</workbook>
</file>

<file path=xl/calcChain.xml><?xml version="1.0" encoding="utf-8"?>
<calcChain xmlns="http://schemas.openxmlformats.org/spreadsheetml/2006/main">
  <c r="J17" i="2" l="1"/>
  <c r="H17" i="2"/>
  <c r="I17" i="2"/>
  <c r="I19" i="2" l="1"/>
  <c r="J19" i="2"/>
  <c r="H19" i="2"/>
  <c r="I27" i="2" l="1"/>
  <c r="I28" i="2" s="1"/>
  <c r="J27" i="2"/>
  <c r="J28" i="2" s="1"/>
  <c r="J42" i="2"/>
  <c r="I42" i="2"/>
  <c r="H42" i="2"/>
  <c r="J37" i="2"/>
  <c r="I37" i="2"/>
  <c r="H37" i="2"/>
  <c r="I13" i="2"/>
  <c r="J13" i="2"/>
  <c r="H27" i="2"/>
  <c r="H28" i="2" s="1"/>
  <c r="H13" i="2"/>
  <c r="H22" i="2"/>
  <c r="I22" i="2"/>
  <c r="J22" i="2"/>
  <c r="I23" i="2" l="1"/>
  <c r="J23" i="2"/>
  <c r="H23" i="2"/>
  <c r="J47" i="2"/>
  <c r="I47" i="2"/>
  <c r="H47" i="2"/>
  <c r="H29" i="2" l="1"/>
  <c r="H30" i="2" s="1"/>
  <c r="J29" i="2"/>
  <c r="J30" i="2" s="1"/>
  <c r="I29" i="2"/>
  <c r="I30" i="2" s="1"/>
</calcChain>
</file>

<file path=xl/sharedStrings.xml><?xml version="1.0" encoding="utf-8"?>
<sst xmlns="http://schemas.openxmlformats.org/spreadsheetml/2006/main" count="148" uniqueCount="108">
  <si>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</si>
  <si>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</si>
  <si>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</si>
  <si>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</si>
  <si>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</si>
  <si>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</si>
  <si>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</si>
  <si>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</si>
  <si>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</si>
  <si>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</si>
  <si>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</si>
  <si>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</si>
  <si>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</si>
  <si>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</si>
  <si>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</si>
  <si>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</si>
  <si>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</si>
  <si>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</si>
  <si>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</si>
  <si>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KŪNO KULTŪROS IR SPORTO PROGRAMA (12)</t>
  </si>
  <si>
    <t>Plėtoti ir propaguoti kūno kultūrą ir sportą.</t>
  </si>
  <si>
    <t>04</t>
  </si>
  <si>
    <t xml:space="preserve">Olimpinei ir nacionalinei rinktinei parengtų sportininkų skaičius </t>
  </si>
  <si>
    <t>SB</t>
  </si>
  <si>
    <t>Panevėžio kūno kultūros ir sporto centre, Futbolo akademijoje ir „Žemynos“ pagrindinėje mokykloje (plaukimas) sportuojančių moksleivių skaičius</t>
  </si>
  <si>
    <t>Miesto sporto bazėse vykusių įvairių sporto šakų varžybų skaičius</t>
  </si>
  <si>
    <t>Organizuoti masinius kūno kultūros ir sporto renginius miesto gyventojams</t>
  </si>
  <si>
    <t>Organizuotų masinių sporto renginių miesto gyventojams skaičius</t>
  </si>
  <si>
    <t>SB(VB)</t>
  </si>
  <si>
    <t xml:space="preserve">Sudaryti sąlygas kūno kultūros ir sporto veiklų plėtojimui                   </t>
  </si>
  <si>
    <t xml:space="preserve">
300036519</t>
  </si>
  <si>
    <t>288724610</t>
  </si>
  <si>
    <t>300036519
300630183</t>
  </si>
  <si>
    <t xml:space="preserve">288724610
</t>
  </si>
  <si>
    <t>Remti  biudžetinių ir nevyriausybinių kūno kultūros ir sporto organizacijų veiklos programas</t>
  </si>
  <si>
    <t>Finansuojamų tarptautinių renginių skaičius</t>
  </si>
  <si>
    <t>Paaiškinimai dėl nukrypimų</t>
  </si>
  <si>
    <t>Planuotos reikšmės</t>
  </si>
  <si>
    <t>Faktinės reikšmės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</si>
  <si>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</si>
  <si>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</si>
  <si>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</si>
  <si>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</si>
  <si>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</si>
  <si>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</si>
  <si>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</si>
  <si>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VYKDYMO ATASKAITA</t>
  </si>
  <si>
    <t>Faktiškai įvykdyta</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</si>
  <si>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</si>
  <si>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</si>
  <si>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</si>
  <si>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t>KŪNO KULTŪROS IR SPORTO PROGRAMOS (12)</t>
  </si>
  <si>
    <t>2) priemonė laikoma iš dalies įvykdyta, jei pasiekta mažiau vertinimo kriterijų reikšmių nei planuota ataskaitiniais metais;</t>
  </si>
  <si>
    <t>Asignavimai (tūkst. Eur)</t>
  </si>
  <si>
    <t>Informacija apie pasiektus rezultatus, duomenys apie programai skirtų asignavimų panaudojimo tikslingumą</t>
  </si>
  <si>
    <t xml:space="preserve">Nevyriausybinėse kūno kultūros ir sporto organizacijose sportuojančiųjų skaičius </t>
  </si>
  <si>
    <t xml:space="preserve">Pasaulio ir Europos pirmenybėse dalyvavusių miesto sportininkų  skaičius </t>
  </si>
  <si>
    <t>Plėtoti judėjimo „Sportas visiems“  veiklą</t>
  </si>
  <si>
    <t xml:space="preserve">PRITARTA
Panevėžio miesto savivaldybės tarybos 
2017 m. kovo  d. sprendimu Nr. </t>
  </si>
  <si>
    <t>2016 m. asignavimų patvirtintas planas</t>
  </si>
  <si>
    <t>2016 m. asignavimų patikslintas planas</t>
  </si>
  <si>
    <t>2016 m. panaudotos lėšos (kasinės išlaidos)</t>
  </si>
  <si>
    <t>10;18
Fut-bolo aka-demi-ja</t>
  </si>
  <si>
    <t>Finansuotų nevyriausybinių sporto organizacijų  programų skaičius</t>
  </si>
  <si>
    <t xml:space="preserve">Olimpinėse žaidynėse, Pasaulio ir Europos čempionatuose laimėtų prizinių  vietų skaičius </t>
  </si>
  <si>
    <t>Remiamų žaidimų sporto komandų skaičius</t>
  </si>
  <si>
    <t>Rengti didelio meistriškumo sportininkus iš dalies finansuojant jų rengimo programas, skirti premijas didelio meistriškumo sportininkams ir jų treneriams už sporto laimėjimus</t>
  </si>
  <si>
    <t>10;18</t>
  </si>
  <si>
    <t>03</t>
  </si>
  <si>
    <t>Remti neįgaliųjų sporto klubų programas</t>
  </si>
  <si>
    <t>Paremtų neįgaliųjų sporto klubų projektų skaičius</t>
  </si>
  <si>
    <t>Remti Kūno kultūros ir sporto centro, Futbolo akademijos ir nevyriausybinių kūno kultūros ir sporto organizacijų rengiamų tradicinių ir naujų kūno kultūros ir sporto renginių, veiklų projektus, programas</t>
  </si>
  <si>
    <t>10;18
 Futbolo akademija</t>
  </si>
  <si>
    <r>
      <t xml:space="preserve">Savivaldybės biudžeto lėšos </t>
    </r>
    <r>
      <rPr>
        <b/>
        <sz val="10"/>
        <rFont val="Times New Roman"/>
        <family val="1"/>
      </rPr>
      <t xml:space="preserve">SB </t>
    </r>
    <r>
      <rPr>
        <sz val="10"/>
        <rFont val="Times New Roman"/>
        <family val="1"/>
      </rPr>
      <t>(pajamos už paslaugas)</t>
    </r>
  </si>
  <si>
    <t xml:space="preserve">Finansuojamų veiklų, renginių programų skaičius </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</si>
  <si>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</si>
  <si>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</si>
  <si>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</si>
  <si>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</si>
  <si>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</si>
  <si>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</si>
  <si>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</si>
  <si>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</si>
  <si>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</si>
  <si>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</si>
  <si>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</si>
  <si>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</si>
  <si>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</si>
  <si>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</si>
  <si>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</si>
  <si>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</si>
  <si>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</si>
  <si>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</si>
  <si>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</si>
  <si>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</si>
  <si>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</si>
  <si>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</si>
  <si>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Vyko dziudo, sunkiosios atletikos, lengvosios atletikos, regbio, shotokan karate, plaukimo, tinklinio, dviračių sporto, įvairaus amžiaus grupių futbolo ir krepšinio varžybos, kurios pritraukė daugybę žiūrovų.</t>
  </si>
  <si>
    <t>Vykdytos dziudo, bokso, lengvosios atletikos, plaukimo, shotokan karate, motokroso sporto, dviračių sporto ir kitų, miestą garsinančių sporto šakų tarptautinės varžybos, kuriose dalyvavo sportininkai iš tokių šalių, kaip Danija, Estija, Latvija, Armėnija, Airija, Norvegija, Ukraina ir kt. Pagal Nevyriausybinių kūno kultūros ir sporto organizacijų veiklos projektų finansavimo konkursą, buvo atrinktos 46 sporto įstaigos, kurioms buvo skirtas finansavimas.</t>
  </si>
  <si>
    <t xml:space="preserve"> A. Trebaitė, V. Lendelis, E. Marozaitė, O. Baleišytė Europos čempionatų prizininkai. Simonas Bilis neolimpinio baseino čempionas ir trečios vietos laimėtojas Olimpinėse rungtyse. 7 miesto s portininkai dalyvavo Rio de Žaneiro Olimpinėse žaidynėse.</t>
  </si>
  <si>
    <t xml:space="preserve">Futbolo akademijoje sportuojančių skaičius padaugėjo, nes susidarė papildoma vaikų grupė.   Surengta 340 renginių.  Į bendrą skaičių yra įtraukti ir Raimundo Sargūno sporto gimnazijos moksleiviai, kurie sportuoja tik šioje sporto įstaigoje ir neprklauso nei KKSC, nei "Žemynai", nei Futbolo akademijai.     </t>
  </si>
  <si>
    <t>SB(VB)
MK</t>
  </si>
  <si>
    <t>Paskebus 2016 m. Neįgaliųjų socialinės integracijos per kūno kultūrą ir sportą projektų finansavimo konkursą, buvo gautos 3 paraiškos, jos visos atitiko administracinį ir kokybinį vertinimą.</t>
  </si>
  <si>
    <t>2016 m.  programos Nr. 12 įvykdymas</t>
  </si>
  <si>
    <t xml:space="preserve">2016 M. PANEVĖŽIO MIESTO SAVIVALDYBĖS </t>
  </si>
  <si>
    <r>
      <rPr>
        <b/>
        <sz val="12"/>
        <rFont val="Times New Roman"/>
        <family val="1"/>
        <charset val="186"/>
      </rPr>
      <t xml:space="preserve">Iš 2016 m. </t>
    </r>
    <r>
      <rPr>
        <sz val="12"/>
        <rFont val="Times New Roman"/>
        <family val="1"/>
        <charset val="186"/>
      </rPr>
      <t xml:space="preserve">planuotų įvykdyti 5 priemonių  (kurioms patvirtinti / skirti asignavimai): </t>
    </r>
  </si>
  <si>
    <t>(pagal planą)</t>
  </si>
  <si>
    <t>PANEVĖŽIO MIESTO SAVIVALDYBĖS 2016 -2018 METŲ VEIKLOS PLANO ĮGYVENDINIMO 2016 METAIS ATASKAITA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</si>
</sst>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7"/>
      <name val="Times New Roman"/>
      <family val="1"/>
    </font>
    <font>
      <sz val="10"/>
      <name val="Times New Roman"/>
      <family val="1"/>
      <charset val="186"/>
    </font>
    <font>
      <sz val="11"/>
      <name val="Times New Roman"/>
      <family val="1"/>
      <charset val="186"/>
    </font>
    <font>
      <sz val="11"/>
      <name val="Arial"/>
      <family val="2"/>
      <charset val="186"/>
    </font>
    <font>
      <b/>
      <sz val="10"/>
      <name val="Times New Roman"/>
      <family val="1"/>
      <charset val="186"/>
    </font>
    <font>
      <sz val="11"/>
      <name val="Times New Roman"/>
      <family val="1"/>
    </font>
    <font>
      <sz val="11"/>
      <color theme="1"/>
      <name val="Calibri"/>
      <family val="2"/>
      <scheme val="minor"/>
    </font>
    <font>
      <sz val="12"/>
      <color rgb="FFFF0000"/>
      <name val="Times New Roman"/>
      <family val="1"/>
      <charset val="186"/>
    </font>
    <font>
      <b/>
      <sz val="11"/>
      <name val="Times New Roman"/>
      <family val="1"/>
    </font>
    <font>
      <sz val="9"/>
      <name val="Times New Roman"/>
      <family val="1"/>
    </font>
  </fonts>
  <fills count="8">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2">
    <xf numFmtId="0" fontId="0" fillId="0" borderId="0"/>
    <xf numFmtId="0" fontId="16" fillId="0" borderId="0"/>
  </cellStyleXfs>
  <cellXfs count="29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5" fillId="0" borderId="0" xfId="0" applyFont="1" applyAlignment="1">
      <alignment horizontal="left" vertical="top"/>
    </xf>
    <xf numFmtId="0" fontId="2" fillId="0" borderId="0" xfId="0" applyFont="1" applyBorder="1" applyAlignment="1">
      <alignment horizontal="left" vertical="top"/>
    </xf>
    <xf numFmtId="49" fontId="5" fillId="0" borderId="0" xfId="0" applyNumberFormat="1" applyFont="1" applyFill="1" applyBorder="1" applyAlignment="1">
      <alignment horizontal="right" vertical="top"/>
    </xf>
    <xf numFmtId="0" fontId="5" fillId="0" borderId="21" xfId="0" applyFont="1" applyFill="1" applyBorder="1" applyAlignment="1">
      <alignment horizontal="left" vertical="top" wrapText="1"/>
    </xf>
    <xf numFmtId="0" fontId="6" fillId="0" borderId="0" xfId="0" applyFont="1" applyAlignment="1">
      <alignment horizontal="center" vertical="top"/>
    </xf>
    <xf numFmtId="0" fontId="5" fillId="0" borderId="32"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9" xfId="0" applyFont="1" applyFill="1" applyBorder="1" applyAlignment="1">
      <alignment horizontal="left" vertical="top" wrapText="1"/>
    </xf>
    <xf numFmtId="0" fontId="5" fillId="0" borderId="0" xfId="0" applyFont="1" applyFill="1" applyBorder="1" applyAlignment="1">
      <alignment horizontal="left" vertical="top" wrapText="1"/>
    </xf>
    <xf numFmtId="49" fontId="10" fillId="0" borderId="5" xfId="0" applyNumberFormat="1" applyFont="1" applyBorder="1" applyAlignment="1">
      <alignment horizontal="center" vertical="top"/>
    </xf>
    <xf numFmtId="0" fontId="6" fillId="0" borderId="0" xfId="0" applyFont="1" applyAlignment="1">
      <alignment horizontal="left"/>
    </xf>
    <xf numFmtId="0" fontId="5" fillId="0" borderId="1" xfId="0" applyFont="1" applyBorder="1" applyAlignment="1">
      <alignment horizontal="center" vertical="center" textRotation="90"/>
    </xf>
    <xf numFmtId="0" fontId="5" fillId="0" borderId="64" xfId="0" applyFont="1" applyBorder="1" applyAlignment="1">
      <alignment horizontal="center" vertical="center" textRotation="90"/>
    </xf>
    <xf numFmtId="0" fontId="6" fillId="0" borderId="0" xfId="0" applyFont="1" applyBorder="1" applyAlignment="1">
      <alignment horizontal="right" vertical="top" wrapText="1"/>
    </xf>
    <xf numFmtId="49" fontId="10" fillId="0" borderId="10" xfId="0" applyNumberFormat="1" applyFont="1" applyBorder="1" applyAlignment="1">
      <alignment horizontal="center" vertical="top" wrapText="1"/>
    </xf>
    <xf numFmtId="0" fontId="5" fillId="0" borderId="0" xfId="0" applyFont="1" applyAlignment="1">
      <alignment vertical="top"/>
    </xf>
    <xf numFmtId="0" fontId="5" fillId="0" borderId="0" xfId="0" applyFont="1" applyBorder="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4" fillId="0" borderId="0" xfId="0" applyFont="1" applyAlignment="1">
      <alignment vertical="top"/>
    </xf>
    <xf numFmtId="49" fontId="4" fillId="2" borderId="2" xfId="0" applyNumberFormat="1" applyFont="1" applyFill="1" applyBorder="1" applyAlignment="1">
      <alignment horizontal="center" vertical="top" wrapText="1"/>
    </xf>
    <xf numFmtId="49" fontId="4" fillId="2" borderId="31" xfId="0" applyNumberFormat="1" applyFont="1" applyFill="1" applyBorder="1" applyAlignment="1">
      <alignment horizontal="center" vertical="top"/>
    </xf>
    <xf numFmtId="49" fontId="4" fillId="5" borderId="12" xfId="0" applyNumberFormat="1" applyFont="1" applyFill="1" applyBorder="1" applyAlignment="1">
      <alignment horizontal="center" vertical="top"/>
    </xf>
    <xf numFmtId="0" fontId="5" fillId="0" borderId="9" xfId="0" applyFont="1" applyBorder="1" applyAlignment="1">
      <alignment horizontal="center" vertical="top"/>
    </xf>
    <xf numFmtId="164" fontId="5" fillId="3" borderId="9" xfId="0" applyNumberFormat="1" applyFont="1" applyFill="1" applyBorder="1" applyAlignment="1">
      <alignment horizontal="center" vertical="center" wrapText="1"/>
    </xf>
    <xf numFmtId="0" fontId="5" fillId="0" borderId="33" xfId="0" applyFont="1" applyFill="1" applyBorder="1" applyAlignment="1">
      <alignment horizontal="center" vertical="top" wrapText="1"/>
    </xf>
    <xf numFmtId="0" fontId="5" fillId="0" borderId="67" xfId="0" applyFont="1" applyFill="1" applyBorder="1" applyAlignment="1">
      <alignment horizontal="center" vertical="top" wrapText="1"/>
    </xf>
    <xf numFmtId="164" fontId="5" fillId="0" borderId="36" xfId="0" applyNumberFormat="1" applyFont="1" applyFill="1" applyBorder="1" applyAlignment="1">
      <alignment horizontal="center" vertical="center"/>
    </xf>
    <xf numFmtId="0" fontId="5" fillId="0" borderId="35" xfId="0" applyFont="1" applyFill="1" applyBorder="1" applyAlignment="1">
      <alignment horizontal="center" vertical="top" wrapText="1"/>
    </xf>
    <xf numFmtId="0" fontId="5" fillId="0" borderId="63" xfId="0" applyFont="1" applyFill="1" applyBorder="1" applyAlignment="1">
      <alignment horizontal="center" vertical="top" wrapText="1"/>
    </xf>
    <xf numFmtId="164" fontId="11" fillId="0" borderId="5" xfId="0" applyNumberFormat="1" applyFont="1" applyFill="1" applyBorder="1" applyAlignment="1">
      <alignment horizontal="center" vertical="center"/>
    </xf>
    <xf numFmtId="49" fontId="4" fillId="2" borderId="20" xfId="0" applyNumberFormat="1" applyFont="1" applyFill="1" applyBorder="1" applyAlignment="1">
      <alignment horizontal="center" vertical="top"/>
    </xf>
    <xf numFmtId="49" fontId="4" fillId="5" borderId="21" xfId="0" applyNumberFormat="1" applyFont="1" applyFill="1" applyBorder="1" applyAlignment="1">
      <alignment horizontal="center" vertical="top"/>
    </xf>
    <xf numFmtId="49" fontId="4" fillId="0" borderId="21"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4" borderId="17" xfId="0" applyFont="1" applyFill="1" applyBorder="1" applyAlignment="1">
      <alignment horizontal="center" vertical="top"/>
    </xf>
    <xf numFmtId="164" fontId="4" fillId="4" borderId="18" xfId="0" applyNumberFormat="1" applyFont="1" applyFill="1" applyBorder="1" applyAlignment="1">
      <alignment horizontal="center" vertical="center"/>
    </xf>
    <xf numFmtId="0" fontId="5" fillId="0" borderId="48" xfId="0" applyFont="1" applyFill="1" applyBorder="1" applyAlignment="1">
      <alignment horizontal="center" vertical="top" wrapText="1"/>
    </xf>
    <xf numFmtId="0" fontId="5" fillId="0" borderId="62" xfId="0" applyFont="1" applyFill="1" applyBorder="1" applyAlignment="1">
      <alignment horizontal="center" vertical="top" wrapText="1"/>
    </xf>
    <xf numFmtId="0" fontId="5" fillId="0" borderId="10" xfId="0" applyFont="1" applyBorder="1" applyAlignment="1">
      <alignment horizontal="center" vertical="top"/>
    </xf>
    <xf numFmtId="164" fontId="5" fillId="3" borderId="10" xfId="0" applyNumberFormat="1" applyFont="1" applyFill="1" applyBorder="1" applyAlignment="1">
      <alignment horizontal="center" vertical="center" wrapText="1"/>
    </xf>
    <xf numFmtId="164" fontId="5" fillId="3" borderId="40"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xf>
    <xf numFmtId="0" fontId="4" fillId="0" borderId="5" xfId="0" applyFont="1" applyFill="1" applyBorder="1" applyAlignment="1">
      <alignment horizontal="center" vertical="top"/>
    </xf>
    <xf numFmtId="164" fontId="4" fillId="0" borderId="14"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164" fontId="4" fillId="0" borderId="6" xfId="0" applyNumberFormat="1" applyFont="1" applyFill="1" applyBorder="1" applyAlignment="1">
      <alignment horizontal="center" vertical="center"/>
    </xf>
    <xf numFmtId="164" fontId="4" fillId="4" borderId="17" xfId="0" applyNumberFormat="1" applyFont="1" applyFill="1" applyBorder="1" applyAlignment="1">
      <alignment horizontal="center" vertical="center"/>
    </xf>
    <xf numFmtId="49" fontId="4" fillId="5" borderId="13" xfId="0" applyNumberFormat="1" applyFont="1" applyFill="1" applyBorder="1" applyAlignment="1">
      <alignment horizontal="center" vertical="top"/>
    </xf>
    <xf numFmtId="49" fontId="4" fillId="0" borderId="13" xfId="0" applyNumberFormat="1" applyFont="1" applyBorder="1" applyAlignment="1">
      <alignment horizontal="center" vertical="top"/>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42" xfId="0" applyFont="1" applyFill="1" applyBorder="1" applyAlignment="1">
      <alignment horizontal="center" vertical="top" wrapText="1"/>
    </xf>
    <xf numFmtId="0" fontId="5" fillId="0" borderId="21" xfId="0" applyFont="1" applyFill="1" applyBorder="1" applyAlignment="1">
      <alignment horizontal="center" vertical="top" wrapText="1"/>
    </xf>
    <xf numFmtId="49" fontId="4" fillId="2" borderId="2" xfId="0" applyNumberFormat="1" applyFont="1" applyFill="1" applyBorder="1" applyAlignment="1">
      <alignment horizontal="center" vertical="top"/>
    </xf>
    <xf numFmtId="49" fontId="4" fillId="5" borderId="23" xfId="0" applyNumberFormat="1" applyFont="1" applyFill="1" applyBorder="1" applyAlignment="1">
      <alignment horizontal="center" vertical="top"/>
    </xf>
    <xf numFmtId="0" fontId="5" fillId="5" borderId="24" xfId="0" applyFont="1" applyFill="1" applyBorder="1" applyAlignment="1">
      <alignment vertical="top" wrapText="1"/>
    </xf>
    <xf numFmtId="0" fontId="5" fillId="5" borderId="24" xfId="0" applyFont="1" applyFill="1" applyBorder="1" applyAlignment="1">
      <alignment horizontal="center" vertical="top" wrapText="1"/>
    </xf>
    <xf numFmtId="49" fontId="4" fillId="5" borderId="22"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49" fontId="4" fillId="0" borderId="16" xfId="0" applyNumberFormat="1" applyFont="1" applyBorder="1" applyAlignment="1">
      <alignment horizontal="center" vertical="top"/>
    </xf>
    <xf numFmtId="49" fontId="5" fillId="0" borderId="0" xfId="0" applyNumberFormat="1" applyFont="1" applyBorder="1" applyAlignment="1">
      <alignment horizontal="center" vertical="top"/>
    </xf>
    <xf numFmtId="164" fontId="5" fillId="3" borderId="5" xfId="0" applyNumberFormat="1" applyFont="1" applyFill="1" applyBorder="1" applyAlignment="1">
      <alignment horizontal="center" vertical="center" wrapText="1"/>
    </xf>
    <xf numFmtId="0" fontId="5" fillId="3" borderId="42" xfId="0" applyFont="1" applyFill="1" applyBorder="1" applyAlignment="1">
      <alignment horizontal="center" vertical="top" wrapText="1"/>
    </xf>
    <xf numFmtId="49" fontId="4" fillId="2" borderId="47" xfId="0" applyNumberFormat="1" applyFont="1" applyFill="1" applyBorder="1" applyAlignment="1">
      <alignment horizontal="center" vertical="top"/>
    </xf>
    <xf numFmtId="0" fontId="5" fillId="2" borderId="24" xfId="0" applyFont="1" applyFill="1" applyBorder="1" applyAlignment="1">
      <alignment vertical="top"/>
    </xf>
    <xf numFmtId="49" fontId="4" fillId="6" borderId="2" xfId="0" applyNumberFormat="1" applyFont="1" applyFill="1" applyBorder="1" applyAlignment="1">
      <alignment horizontal="center" vertical="top"/>
    </xf>
    <xf numFmtId="0" fontId="11" fillId="0" borderId="0" xfId="0" applyFont="1" applyAlignment="1">
      <alignment vertical="top"/>
    </xf>
    <xf numFmtId="0" fontId="5" fillId="0" borderId="0" xfId="0" applyFont="1"/>
    <xf numFmtId="0" fontId="5" fillId="0" borderId="0" xfId="0" applyFont="1" applyFill="1" applyBorder="1" applyAlignment="1">
      <alignment vertical="top"/>
    </xf>
    <xf numFmtId="0" fontId="4" fillId="0" borderId="0" xfId="0" applyFont="1" applyBorder="1" applyAlignment="1">
      <alignment horizontal="right" vertical="top" wrapText="1"/>
    </xf>
    <xf numFmtId="164" fontId="14" fillId="0" borderId="47" xfId="0" applyNumberFormat="1" applyFont="1" applyBorder="1" applyAlignment="1">
      <alignment horizontal="center" vertical="center"/>
    </xf>
    <xf numFmtId="164" fontId="14" fillId="0" borderId="3" xfId="0" applyNumberFormat="1" applyFont="1" applyBorder="1" applyAlignment="1">
      <alignment horizontal="center" vertical="center"/>
    </xf>
    <xf numFmtId="164" fontId="11" fillId="0" borderId="57" xfId="0" applyNumberFormat="1" applyFont="1" applyBorder="1" applyAlignment="1">
      <alignment horizontal="center" vertical="top"/>
    </xf>
    <xf numFmtId="164" fontId="11" fillId="0" borderId="63" xfId="0" applyNumberFormat="1" applyFont="1" applyBorder="1" applyAlignment="1">
      <alignment horizontal="center" vertical="top"/>
    </xf>
    <xf numFmtId="164" fontId="11" fillId="0" borderId="36" xfId="0" applyNumberFormat="1" applyFont="1" applyBorder="1" applyAlignment="1">
      <alignment horizontal="center" vertical="top"/>
    </xf>
    <xf numFmtId="164" fontId="11" fillId="0" borderId="61" xfId="0" applyNumberFormat="1" applyFont="1" applyBorder="1" applyAlignment="1">
      <alignment horizontal="center" vertical="top"/>
    </xf>
    <xf numFmtId="164" fontId="11" fillId="0" borderId="62" xfId="0" applyNumberFormat="1" applyFont="1" applyBorder="1" applyAlignment="1">
      <alignment horizontal="center" vertical="top"/>
    </xf>
    <xf numFmtId="164" fontId="11" fillId="0" borderId="66" xfId="0" applyNumberFormat="1" applyFont="1" applyBorder="1" applyAlignment="1">
      <alignment horizontal="center" vertical="top"/>
    </xf>
    <xf numFmtId="164" fontId="11" fillId="0" borderId="52" xfId="0" applyNumberFormat="1" applyFont="1" applyBorder="1" applyAlignment="1">
      <alignment horizontal="center" vertical="top"/>
    </xf>
    <xf numFmtId="164" fontId="11" fillId="0" borderId="45" xfId="0" applyNumberFormat="1" applyFont="1" applyBorder="1" applyAlignment="1">
      <alignment horizontal="center" vertical="top"/>
    </xf>
    <xf numFmtId="164" fontId="11" fillId="0" borderId="25" xfId="0" applyNumberFormat="1" applyFont="1" applyBorder="1" applyAlignment="1">
      <alignment horizontal="center" vertical="top"/>
    </xf>
    <xf numFmtId="164" fontId="14" fillId="7" borderId="47" xfId="0" applyNumberFormat="1" applyFont="1" applyFill="1" applyBorder="1" applyAlignment="1">
      <alignment horizontal="center" vertical="top"/>
    </xf>
    <xf numFmtId="164" fontId="14" fillId="7" borderId="3" xfId="0" applyNumberFormat="1" applyFont="1" applyFill="1" applyBorder="1" applyAlignment="1">
      <alignment horizontal="center" vertical="top"/>
    </xf>
    <xf numFmtId="164" fontId="14" fillId="4" borderId="47" xfId="0" applyNumberFormat="1" applyFont="1" applyFill="1" applyBorder="1" applyAlignment="1">
      <alignment horizontal="center" vertical="top"/>
    </xf>
    <xf numFmtId="164" fontId="14" fillId="4" borderId="3" xfId="0" applyNumberFormat="1" applyFont="1" applyFill="1" applyBorder="1" applyAlignment="1">
      <alignment horizontal="center" vertical="top"/>
    </xf>
    <xf numFmtId="0" fontId="15" fillId="0" borderId="0" xfId="0" applyFont="1" applyAlignment="1">
      <alignment vertical="top"/>
    </xf>
    <xf numFmtId="0" fontId="15" fillId="0" borderId="0" xfId="0" applyNumberFormat="1" applyFont="1" applyAlignment="1">
      <alignment vertical="top"/>
    </xf>
    <xf numFmtId="0" fontId="15" fillId="0" borderId="0" xfId="0" applyFont="1" applyAlignment="1">
      <alignment horizontal="center" vertical="top"/>
    </xf>
    <xf numFmtId="0" fontId="13" fillId="0" borderId="0" xfId="0" applyFont="1" applyAlignment="1">
      <alignment horizontal="left"/>
    </xf>
    <xf numFmtId="49" fontId="10" fillId="0" borderId="7" xfId="0" applyNumberFormat="1" applyFont="1" applyBorder="1" applyAlignment="1">
      <alignment horizontal="center" vertical="top"/>
    </xf>
    <xf numFmtId="0" fontId="8" fillId="0" borderId="0" xfId="0" applyFont="1" applyAlignment="1">
      <alignment horizontal="center" wrapText="1"/>
    </xf>
    <xf numFmtId="0" fontId="0" fillId="0" borderId="0" xfId="0" applyAlignment="1">
      <alignment horizontal="center"/>
    </xf>
    <xf numFmtId="0" fontId="7" fillId="0" borderId="0" xfId="0" applyFont="1"/>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horizontal="left" vertical="top"/>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12" fillId="0" borderId="0" xfId="0" applyFont="1" applyAlignment="1">
      <alignment horizontal="left" vertical="center"/>
    </xf>
    <xf numFmtId="0" fontId="12"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xf>
    <xf numFmtId="0" fontId="17" fillId="0" borderId="0" xfId="0" applyFont="1"/>
    <xf numFmtId="0" fontId="2" fillId="0" borderId="65"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40" xfId="0" applyFont="1" applyFill="1" applyBorder="1" applyAlignment="1">
      <alignment horizontal="center" vertical="center" wrapText="1"/>
    </xf>
    <xf numFmtId="49" fontId="4" fillId="0" borderId="13" xfId="0" applyNumberFormat="1" applyFont="1" applyBorder="1" applyAlignment="1">
      <alignment horizontal="center" vertical="top"/>
    </xf>
    <xf numFmtId="49" fontId="10" fillId="0" borderId="10" xfId="0" applyNumberFormat="1" applyFont="1" applyBorder="1" applyAlignment="1">
      <alignment horizontal="center" vertical="top" wrapText="1"/>
    </xf>
    <xf numFmtId="49" fontId="4" fillId="5" borderId="13" xfId="0" applyNumberFormat="1" applyFont="1" applyFill="1" applyBorder="1" applyAlignment="1">
      <alignment horizontal="center" vertical="top"/>
    </xf>
    <xf numFmtId="0" fontId="5" fillId="0" borderId="31" xfId="0" applyFont="1" applyFill="1" applyBorder="1" applyAlignment="1">
      <alignment horizontal="left" vertical="top" wrapText="1"/>
    </xf>
    <xf numFmtId="164" fontId="5" fillId="0" borderId="50" xfId="0" applyNumberFormat="1" applyFont="1" applyBorder="1" applyAlignment="1">
      <alignment horizontal="center" vertical="center"/>
    </xf>
    <xf numFmtId="164" fontId="5" fillId="0" borderId="58"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164" fontId="4" fillId="4" borderId="19" xfId="0" applyNumberFormat="1" applyFont="1" applyFill="1" applyBorder="1" applyAlignment="1">
      <alignment horizontal="center" vertical="center"/>
    </xf>
    <xf numFmtId="164" fontId="5" fillId="3" borderId="68" xfId="0" applyNumberFormat="1" applyFont="1" applyFill="1" applyBorder="1" applyAlignment="1">
      <alignment horizontal="center" vertical="center" wrapText="1"/>
    </xf>
    <xf numFmtId="164" fontId="5" fillId="0" borderId="59"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49" fontId="19" fillId="0" borderId="29" xfId="0" applyNumberFormat="1" applyFont="1" applyBorder="1" applyAlignment="1">
      <alignment horizontal="center" vertical="top"/>
    </xf>
    <xf numFmtId="0" fontId="8" fillId="0" borderId="3" xfId="0" applyFont="1" applyBorder="1" applyAlignment="1">
      <alignment horizontal="center" vertical="top" wrapText="1"/>
    </xf>
    <xf numFmtId="0" fontId="8" fillId="0" borderId="4" xfId="0" applyFont="1" applyBorder="1" applyAlignment="1">
      <alignment vertical="top" wrapText="1"/>
    </xf>
    <xf numFmtId="0" fontId="8" fillId="0" borderId="10" xfId="0" applyFont="1" applyBorder="1" applyAlignment="1">
      <alignment horizontal="center" vertical="top" wrapText="1"/>
    </xf>
    <xf numFmtId="0" fontId="7" fillId="0" borderId="40" xfId="0" applyFont="1" applyBorder="1" applyAlignment="1">
      <alignment vertical="top" wrapText="1"/>
    </xf>
    <xf numFmtId="0" fontId="8" fillId="0" borderId="5" xfId="0" applyFont="1" applyBorder="1" applyAlignment="1">
      <alignment horizontal="center" vertical="top" wrapText="1"/>
    </xf>
    <xf numFmtId="0" fontId="7" fillId="0" borderId="6" xfId="0" applyFont="1" applyBorder="1" applyAlignment="1">
      <alignment vertical="top" wrapText="1"/>
    </xf>
    <xf numFmtId="0" fontId="8" fillId="0" borderId="7" xfId="0" applyFont="1" applyBorder="1" applyAlignment="1">
      <alignment horizontal="center" vertical="top" wrapText="1"/>
    </xf>
    <xf numFmtId="0" fontId="7" fillId="0" borderId="8" xfId="0" applyFont="1" applyBorder="1" applyAlignment="1">
      <alignment vertical="top" wrapText="1"/>
    </xf>
    <xf numFmtId="0" fontId="5" fillId="0" borderId="53"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64" xfId="0" applyFont="1" applyFill="1" applyBorder="1" applyAlignment="1">
      <alignment horizontal="center" vertical="top" wrapText="1"/>
    </xf>
    <xf numFmtId="164" fontId="5" fillId="0" borderId="69" xfId="0" applyNumberFormat="1" applyFont="1" applyBorder="1" applyAlignment="1">
      <alignment horizontal="center" vertical="center"/>
    </xf>
    <xf numFmtId="0" fontId="5" fillId="0" borderId="66" xfId="0" applyFont="1" applyFill="1" applyBorder="1" applyAlignment="1">
      <alignment horizontal="center" vertical="top" wrapText="1"/>
    </xf>
    <xf numFmtId="164" fontId="5" fillId="0" borderId="70" xfId="0" applyNumberFormat="1" applyFont="1" applyFill="1" applyBorder="1" applyAlignment="1">
      <alignment horizontal="center" vertical="center"/>
    </xf>
    <xf numFmtId="164" fontId="5" fillId="0" borderId="66" xfId="0" applyNumberFormat="1" applyFont="1" applyFill="1" applyBorder="1" applyAlignment="1">
      <alignment horizontal="center" vertical="center"/>
    </xf>
    <xf numFmtId="164" fontId="5" fillId="0" borderId="56" xfId="0" applyNumberFormat="1" applyFont="1" applyFill="1" applyBorder="1" applyAlignment="1">
      <alignment horizontal="center" vertical="center"/>
    </xf>
    <xf numFmtId="0" fontId="5" fillId="0" borderId="67" xfId="0" applyFont="1" applyFill="1" applyBorder="1" applyAlignment="1">
      <alignment horizontal="center" vertical="top" wrapText="1"/>
    </xf>
    <xf numFmtId="164" fontId="5" fillId="0" borderId="29" xfId="0" applyNumberFormat="1" applyFont="1" applyBorder="1" applyAlignment="1">
      <alignment horizontal="center" vertical="center"/>
    </xf>
    <xf numFmtId="164" fontId="4" fillId="5" borderId="3" xfId="0" applyNumberFormat="1" applyFont="1" applyFill="1" applyBorder="1" applyAlignment="1">
      <alignment horizontal="center" vertical="center"/>
    </xf>
    <xf numFmtId="164" fontId="4" fillId="2" borderId="3" xfId="0" applyNumberFormat="1" applyFont="1" applyFill="1" applyBorder="1" applyAlignment="1">
      <alignment horizontal="center" vertical="top"/>
    </xf>
    <xf numFmtId="164" fontId="14" fillId="6" borderId="3" xfId="0" applyNumberFormat="1" applyFont="1" applyFill="1" applyBorder="1" applyAlignment="1">
      <alignment horizontal="center" vertical="center"/>
    </xf>
    <xf numFmtId="0" fontId="5" fillId="0" borderId="27" xfId="0" applyFont="1" applyBorder="1" applyAlignment="1">
      <alignment horizontal="center" vertical="top"/>
    </xf>
    <xf numFmtId="0" fontId="5" fillId="0" borderId="55" xfId="0" applyFont="1" applyBorder="1" applyAlignment="1">
      <alignment horizontal="center" vertical="top"/>
    </xf>
    <xf numFmtId="0" fontId="4" fillId="4" borderId="71" xfId="0" applyFont="1" applyFill="1" applyBorder="1" applyAlignment="1">
      <alignment horizontal="center" vertical="top"/>
    </xf>
    <xf numFmtId="164" fontId="5" fillId="0" borderId="9" xfId="0" applyNumberFormat="1" applyFont="1" applyBorder="1" applyAlignment="1">
      <alignment horizontal="center" vertical="center"/>
    </xf>
    <xf numFmtId="164" fontId="5" fillId="0" borderId="5" xfId="0" applyNumberFormat="1" applyFont="1" applyBorder="1" applyAlignment="1">
      <alignment horizontal="center" vertical="center"/>
    </xf>
    <xf numFmtId="0" fontId="5" fillId="0" borderId="65" xfId="0" applyFont="1" applyBorder="1" applyAlignment="1">
      <alignment horizontal="center" vertical="top"/>
    </xf>
    <xf numFmtId="0" fontId="5" fillId="0" borderId="55" xfId="0" applyFont="1" applyFill="1" applyBorder="1" applyAlignment="1">
      <alignment horizontal="center" vertical="top" wrapText="1"/>
    </xf>
    <xf numFmtId="164" fontId="5" fillId="0" borderId="10" xfId="0" applyNumberFormat="1" applyFont="1" applyBorder="1" applyAlignment="1">
      <alignment horizontal="center" vertical="center"/>
    </xf>
    <xf numFmtId="164" fontId="5" fillId="3" borderId="29"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xf>
    <xf numFmtId="164" fontId="4" fillId="5" borderId="24" xfId="0" applyNumberFormat="1" applyFont="1" applyFill="1" applyBorder="1" applyAlignment="1">
      <alignment horizontal="center" vertical="center"/>
    </xf>
    <xf numFmtId="0" fontId="5" fillId="0" borderId="69" xfId="0" applyFont="1" applyFill="1" applyBorder="1" applyAlignment="1">
      <alignment horizontal="left" vertical="top" wrapText="1"/>
    </xf>
    <xf numFmtId="0" fontId="11" fillId="0" borderId="14" xfId="0" applyFont="1" applyFill="1" applyBorder="1" applyAlignment="1">
      <alignment horizontal="left" vertical="top" wrapText="1"/>
    </xf>
    <xf numFmtId="0" fontId="5" fillId="0" borderId="72" xfId="0" applyFont="1" applyFill="1" applyBorder="1" applyAlignment="1">
      <alignment horizontal="left" vertical="top" wrapText="1"/>
    </xf>
    <xf numFmtId="0" fontId="19" fillId="0" borderId="36" xfId="0" applyFont="1" applyFill="1" applyBorder="1" applyAlignment="1">
      <alignment horizontal="center" vertical="top" wrapText="1"/>
    </xf>
    <xf numFmtId="0" fontId="19" fillId="0" borderId="5" xfId="0" applyFont="1" applyFill="1" applyBorder="1" applyAlignment="1">
      <alignment horizontal="center" vertical="top" wrapText="1"/>
    </xf>
    <xf numFmtId="0" fontId="5" fillId="0" borderId="32" xfId="0" applyFont="1" applyBorder="1" applyAlignment="1">
      <alignment horizontal="center" vertical="center" textRotation="90" wrapText="1"/>
    </xf>
    <xf numFmtId="0" fontId="5" fillId="0" borderId="37" xfId="0" applyFont="1" applyBorder="1" applyAlignment="1">
      <alignment horizontal="center" vertical="center" textRotation="90" wrapText="1"/>
    </xf>
    <xf numFmtId="0" fontId="5" fillId="0" borderId="53" xfId="0" applyFont="1" applyBorder="1" applyAlignment="1">
      <alignment horizontal="center" vertical="center" textRotation="90" wrapText="1"/>
    </xf>
    <xf numFmtId="0" fontId="5" fillId="0" borderId="33" xfId="0" applyFont="1" applyBorder="1" applyAlignment="1">
      <alignment horizontal="center" vertical="center" textRotation="90" wrapText="1"/>
    </xf>
    <xf numFmtId="0" fontId="5" fillId="0" borderId="48"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12" fillId="0" borderId="0" xfId="0" applyFont="1" applyAlignment="1">
      <alignment horizontal="left" vertical="top" wrapText="1"/>
    </xf>
    <xf numFmtId="0" fontId="13" fillId="0" borderId="0" xfId="0" applyFont="1" applyAlignment="1">
      <alignment vertical="top"/>
    </xf>
    <xf numFmtId="0" fontId="5" fillId="0" borderId="54" xfId="0" applyFont="1" applyBorder="1" applyAlignment="1">
      <alignment horizontal="center" vertical="center" textRotation="90" wrapText="1"/>
    </xf>
    <xf numFmtId="0" fontId="6" fillId="0" borderId="41" xfId="0" applyFont="1" applyBorder="1"/>
    <xf numFmtId="0" fontId="5" fillId="0" borderId="35" xfId="0" applyFont="1" applyBorder="1" applyAlignment="1">
      <alignment horizontal="center" vertical="center"/>
    </xf>
    <xf numFmtId="0" fontId="5" fillId="0" borderId="63"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horizontal="left" wrapText="1"/>
    </xf>
    <xf numFmtId="0" fontId="0" fillId="0" borderId="0" xfId="0" applyAlignment="1">
      <alignment horizontal="left" wrapText="1"/>
    </xf>
    <xf numFmtId="0" fontId="5" fillId="0" borderId="54"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27" xfId="0" applyFont="1" applyBorder="1" applyAlignment="1">
      <alignment horizontal="center" vertical="center"/>
    </xf>
    <xf numFmtId="0" fontId="4" fillId="0" borderId="50" xfId="0" applyFont="1" applyBorder="1" applyAlignment="1">
      <alignment horizontal="center" vertical="center"/>
    </xf>
    <xf numFmtId="0" fontId="5" fillId="0" borderId="10"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50" xfId="0" applyFont="1" applyBorder="1" applyAlignment="1">
      <alignment horizontal="center" vertical="center" textRotation="90" wrapText="1"/>
    </xf>
    <xf numFmtId="0" fontId="5" fillId="0" borderId="51"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4" fillId="0" borderId="3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0" xfId="0" applyNumberFormat="1" applyFont="1" applyBorder="1" applyAlignment="1">
      <alignment horizontal="center" vertical="center" textRotation="90" wrapText="1"/>
    </xf>
    <xf numFmtId="0" fontId="5" fillId="0" borderId="5" xfId="0" applyNumberFormat="1" applyFont="1" applyBorder="1" applyAlignment="1">
      <alignment horizontal="center" vertical="center" textRotation="90" wrapText="1"/>
    </xf>
    <xf numFmtId="0" fontId="5" fillId="0" borderId="7" xfId="0" applyNumberFormat="1" applyFont="1" applyBorder="1" applyAlignment="1">
      <alignment horizontal="center" vertical="center" textRotation="90" wrapText="1"/>
    </xf>
    <xf numFmtId="0" fontId="5" fillId="0" borderId="26" xfId="0" applyFont="1" applyFill="1" applyBorder="1" applyAlignment="1">
      <alignment horizontal="center" vertical="center" textRotation="90" wrapText="1"/>
    </xf>
    <xf numFmtId="0" fontId="6" fillId="0" borderId="42" xfId="0" applyFont="1" applyBorder="1"/>
    <xf numFmtId="0" fontId="5" fillId="0" borderId="46" xfId="0" applyFont="1" applyFill="1" applyBorder="1" applyAlignment="1">
      <alignment horizontal="center" vertical="center" textRotation="90" wrapText="1"/>
    </xf>
    <xf numFmtId="0" fontId="6" fillId="0" borderId="43" xfId="0" applyFont="1" applyBorder="1"/>
    <xf numFmtId="49" fontId="18" fillId="0" borderId="0" xfId="0" applyNumberFormat="1" applyFont="1" applyFill="1" applyBorder="1" applyAlignment="1">
      <alignment horizontal="center" vertical="top" wrapText="1"/>
    </xf>
    <xf numFmtId="0" fontId="13" fillId="0" borderId="0" xfId="0" applyFont="1" applyAlignment="1">
      <alignment vertical="top" wrapText="1"/>
    </xf>
    <xf numFmtId="49" fontId="4" fillId="2" borderId="27" xfId="0" applyNumberFormat="1" applyFont="1" applyFill="1" applyBorder="1" applyAlignment="1">
      <alignment horizontal="center" vertical="top"/>
    </xf>
    <xf numFmtId="49" fontId="4" fillId="2" borderId="55" xfId="0" applyNumberFormat="1" applyFont="1" applyFill="1" applyBorder="1" applyAlignment="1">
      <alignment horizontal="center" vertical="top"/>
    </xf>
    <xf numFmtId="49" fontId="4" fillId="2" borderId="52" xfId="0" applyNumberFormat="1" applyFont="1" applyFill="1" applyBorder="1" applyAlignment="1">
      <alignment horizontal="center" vertical="top"/>
    </xf>
    <xf numFmtId="0" fontId="5" fillId="0" borderId="28" xfId="0" applyFont="1" applyFill="1" applyBorder="1" applyAlignment="1">
      <alignment horizontal="left" vertical="top" wrapText="1"/>
    </xf>
    <xf numFmtId="0" fontId="5" fillId="0" borderId="38" xfId="0" applyFont="1" applyFill="1" applyBorder="1" applyAlignment="1">
      <alignment horizontal="left" vertical="top" wrapText="1"/>
    </xf>
    <xf numFmtId="0" fontId="6" fillId="0" borderId="43" xfId="0" applyFont="1" applyBorder="1" applyAlignment="1">
      <alignment horizontal="left" vertical="top" wrapText="1"/>
    </xf>
    <xf numFmtId="49" fontId="4" fillId="0" borderId="13"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5" borderId="13"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49" fontId="4" fillId="5" borderId="2" xfId="0" applyNumberFormat="1" applyFont="1" applyFill="1" applyBorder="1" applyAlignment="1">
      <alignment horizontal="right" vertical="top"/>
    </xf>
    <xf numFmtId="49" fontId="4" fillId="5" borderId="22" xfId="0" applyNumberFormat="1" applyFont="1" applyFill="1" applyBorder="1" applyAlignment="1">
      <alignment horizontal="right" vertical="top"/>
    </xf>
    <xf numFmtId="49" fontId="4" fillId="5" borderId="23" xfId="0" applyNumberFormat="1" applyFont="1" applyFill="1" applyBorder="1" applyAlignment="1">
      <alignment horizontal="right" vertical="top"/>
    </xf>
    <xf numFmtId="49" fontId="4" fillId="5" borderId="23" xfId="0" applyNumberFormat="1" applyFont="1" applyFill="1" applyBorder="1" applyAlignment="1">
      <alignment horizontal="left" vertical="top"/>
    </xf>
    <xf numFmtId="49" fontId="4" fillId="5" borderId="24" xfId="0" applyNumberFormat="1" applyFont="1" applyFill="1" applyBorder="1" applyAlignment="1">
      <alignment horizontal="left" vertical="top"/>
    </xf>
    <xf numFmtId="0" fontId="5" fillId="0" borderId="11" xfId="0" applyFont="1" applyFill="1" applyBorder="1" applyAlignment="1">
      <alignment horizontal="left" vertical="top" wrapText="1"/>
    </xf>
    <xf numFmtId="0" fontId="0" fillId="0" borderId="14" xfId="0" applyBorder="1" applyAlignment="1">
      <alignment horizontal="left" vertical="top" wrapText="1"/>
    </xf>
    <xf numFmtId="0" fontId="5" fillId="0" borderId="65" xfId="0" applyFont="1" applyBorder="1" applyAlignment="1">
      <alignment vertical="top" wrapText="1"/>
    </xf>
    <xf numFmtId="0" fontId="6" fillId="0" borderId="40" xfId="0" applyFont="1" applyBorder="1" applyAlignment="1">
      <alignment vertical="top" wrapText="1"/>
    </xf>
    <xf numFmtId="0" fontId="6" fillId="0" borderId="55" xfId="0" applyFont="1" applyBorder="1" applyAlignment="1">
      <alignment vertical="top" wrapText="1"/>
    </xf>
    <xf numFmtId="0" fontId="6" fillId="0" borderId="6" xfId="0" applyFont="1" applyBorder="1" applyAlignment="1">
      <alignment vertical="top" wrapText="1"/>
    </xf>
    <xf numFmtId="0" fontId="6" fillId="0" borderId="20" xfId="0" applyFont="1" applyBorder="1" applyAlignment="1">
      <alignment vertical="top" wrapText="1"/>
    </xf>
    <xf numFmtId="0" fontId="6" fillId="0" borderId="8" xfId="0" applyFont="1" applyBorder="1" applyAlignment="1">
      <alignment vertical="top" wrapText="1"/>
    </xf>
    <xf numFmtId="0" fontId="0" fillId="0" borderId="40" xfId="0" applyBorder="1" applyAlignment="1">
      <alignment vertical="top" wrapText="1"/>
    </xf>
    <xf numFmtId="0" fontId="0" fillId="0" borderId="20" xfId="0" applyBorder="1" applyAlignment="1">
      <alignment vertical="top" wrapText="1"/>
    </xf>
    <xf numFmtId="0" fontId="0" fillId="0" borderId="8" xfId="0" applyBorder="1" applyAlignment="1">
      <alignment vertical="top" wrapText="1"/>
    </xf>
    <xf numFmtId="49" fontId="10" fillId="0" borderId="10" xfId="0" applyNumberFormat="1" applyFont="1" applyBorder="1" applyAlignment="1">
      <alignment horizontal="center" vertical="top" wrapText="1"/>
    </xf>
    <xf numFmtId="49" fontId="10" fillId="0" borderId="5" xfId="0" applyNumberFormat="1" applyFont="1" applyBorder="1" applyAlignment="1">
      <alignment horizontal="center" vertical="top"/>
    </xf>
    <xf numFmtId="49" fontId="19" fillId="0" borderId="10" xfId="0" applyNumberFormat="1" applyFont="1" applyBorder="1" applyAlignment="1">
      <alignment horizontal="center" vertical="top" wrapText="1"/>
    </xf>
    <xf numFmtId="49" fontId="19" fillId="0" borderId="5" xfId="0" applyNumberFormat="1" applyFont="1" applyBorder="1" applyAlignment="1">
      <alignment horizontal="center" vertical="top"/>
    </xf>
    <xf numFmtId="0" fontId="11" fillId="0" borderId="13" xfId="0" applyFont="1" applyFill="1" applyBorder="1" applyAlignment="1">
      <alignment horizontal="left" vertical="top" wrapText="1"/>
    </xf>
    <xf numFmtId="0" fontId="11" fillId="0" borderId="16" xfId="0" applyFont="1" applyFill="1" applyBorder="1" applyAlignment="1">
      <alignment horizontal="left" vertical="top" wrapText="1"/>
    </xf>
    <xf numFmtId="49" fontId="19" fillId="0" borderId="29" xfId="0" applyNumberFormat="1" applyFont="1" applyBorder="1" applyAlignment="1">
      <alignment horizontal="center" vertical="top"/>
    </xf>
    <xf numFmtId="49" fontId="19" fillId="0" borderId="0" xfId="0" applyNumberFormat="1" applyFont="1" applyBorder="1" applyAlignment="1">
      <alignment horizontal="center" vertical="top"/>
    </xf>
    <xf numFmtId="0" fontId="4" fillId="5" borderId="12" xfId="0" applyFont="1" applyFill="1" applyBorder="1" applyAlignment="1">
      <alignment horizontal="left" vertical="top" wrapText="1"/>
    </xf>
    <xf numFmtId="0" fontId="4" fillId="5" borderId="13" xfId="0" applyFont="1" applyFill="1" applyBorder="1" applyAlignment="1">
      <alignment horizontal="left" vertical="top" wrapText="1"/>
    </xf>
    <xf numFmtId="0" fontId="4" fillId="2" borderId="24" xfId="0" applyFont="1" applyFill="1" applyBorder="1" applyAlignment="1">
      <alignment horizontal="left" vertical="top"/>
    </xf>
    <xf numFmtId="0" fontId="5" fillId="0" borderId="28" xfId="0" applyFont="1" applyBorder="1" applyAlignment="1">
      <alignment vertical="top" wrapText="1"/>
    </xf>
    <xf numFmtId="0" fontId="6" fillId="0" borderId="38" xfId="0" applyFont="1" applyBorder="1" applyAlignment="1">
      <alignment vertical="top" wrapText="1"/>
    </xf>
    <xf numFmtId="0" fontId="5" fillId="6" borderId="24" xfId="0" applyFont="1" applyFill="1" applyBorder="1" applyAlignment="1">
      <alignment horizontal="center" vertical="top"/>
    </xf>
    <xf numFmtId="49" fontId="4" fillId="2" borderId="23" xfId="0" applyNumberFormat="1" applyFont="1" applyFill="1" applyBorder="1" applyAlignment="1">
      <alignment horizontal="right" vertical="top"/>
    </xf>
    <xf numFmtId="49" fontId="4" fillId="2" borderId="24" xfId="0" applyNumberFormat="1" applyFont="1" applyFill="1" applyBorder="1" applyAlignment="1">
      <alignment horizontal="right" vertical="top"/>
    </xf>
    <xf numFmtId="49" fontId="4" fillId="6" borderId="23" xfId="0" applyNumberFormat="1" applyFont="1" applyFill="1" applyBorder="1" applyAlignment="1">
      <alignment horizontal="right" vertical="top"/>
    </xf>
    <xf numFmtId="49" fontId="4" fillId="6" borderId="24" xfId="0" applyNumberFormat="1" applyFont="1" applyFill="1" applyBorder="1" applyAlignment="1">
      <alignment horizontal="right" vertical="top"/>
    </xf>
    <xf numFmtId="0" fontId="11" fillId="0" borderId="28" xfId="0" applyFont="1" applyFill="1" applyBorder="1" applyAlignment="1">
      <alignment horizontal="left" vertical="top" wrapText="1"/>
    </xf>
    <xf numFmtId="49" fontId="10" fillId="0" borderId="29" xfId="0" applyNumberFormat="1" applyFont="1" applyBorder="1" applyAlignment="1">
      <alignment horizontal="center" vertical="top" wrapText="1"/>
    </xf>
    <xf numFmtId="49" fontId="10" fillId="0" borderId="0" xfId="0" applyNumberFormat="1" applyFont="1" applyBorder="1" applyAlignment="1">
      <alignment horizontal="center" vertical="top"/>
    </xf>
    <xf numFmtId="49" fontId="10" fillId="0" borderId="30" xfId="0" applyNumberFormat="1" applyFont="1" applyBorder="1" applyAlignment="1">
      <alignment horizontal="center" vertical="top"/>
    </xf>
    <xf numFmtId="0" fontId="0" fillId="0" borderId="55" xfId="0" applyBorder="1" applyAlignment="1">
      <alignment vertical="top" wrapText="1"/>
    </xf>
    <xf numFmtId="0" fontId="0" fillId="0" borderId="6" xfId="0" applyBorder="1" applyAlignment="1">
      <alignment vertical="top" wrapText="1"/>
    </xf>
    <xf numFmtId="0" fontId="5" fillId="3" borderId="61" xfId="0" applyFont="1" applyFill="1" applyBorder="1" applyAlignment="1">
      <alignment horizontal="left" vertical="top" wrapText="1"/>
    </xf>
    <xf numFmtId="0" fontId="6" fillId="3" borderId="51" xfId="0" applyFont="1" applyFill="1" applyBorder="1" applyAlignment="1">
      <alignment horizontal="left" vertical="top" wrapText="1"/>
    </xf>
    <xf numFmtId="0" fontId="6" fillId="3" borderId="56" xfId="0" applyFont="1" applyFill="1" applyBorder="1" applyAlignment="1">
      <alignment horizontal="left" vertical="top" wrapText="1"/>
    </xf>
    <xf numFmtId="0" fontId="5" fillId="3" borderId="57" xfId="0" applyFont="1" applyFill="1" applyBorder="1" applyAlignment="1">
      <alignment horizontal="left" vertical="top" wrapText="1"/>
    </xf>
    <xf numFmtId="0" fontId="6" fillId="3" borderId="58" xfId="0" applyFont="1" applyFill="1" applyBorder="1" applyAlignment="1">
      <alignment horizontal="left" vertical="top" wrapText="1"/>
    </xf>
    <xf numFmtId="0" fontId="6" fillId="3" borderId="59" xfId="0" applyFont="1" applyFill="1" applyBorder="1" applyAlignment="1">
      <alignment horizontal="left" vertical="top" wrapText="1"/>
    </xf>
    <xf numFmtId="0" fontId="5" fillId="0" borderId="37" xfId="0" applyFont="1" applyBorder="1" applyAlignment="1">
      <alignment horizontal="left" vertical="top" wrapText="1"/>
    </xf>
    <xf numFmtId="0" fontId="6" fillId="0" borderId="48" xfId="0" applyFont="1" applyBorder="1" applyAlignment="1">
      <alignment vertical="top" wrapText="1"/>
    </xf>
    <xf numFmtId="0" fontId="6" fillId="0" borderId="49" xfId="0" applyFont="1" applyBorder="1" applyAlignment="1">
      <alignment vertical="top" wrapText="1"/>
    </xf>
    <xf numFmtId="0" fontId="14" fillId="4" borderId="2" xfId="0" applyFont="1" applyFill="1" applyBorder="1" applyAlignment="1">
      <alignment horizontal="right" vertical="top" wrapText="1"/>
    </xf>
    <xf numFmtId="0" fontId="11" fillId="0" borderId="22" xfId="0" applyFont="1" applyBorder="1" applyAlignment="1">
      <alignment vertical="top" wrapText="1"/>
    </xf>
    <xf numFmtId="0" fontId="11" fillId="0" borderId="60" xfId="0" applyFont="1" applyBorder="1" applyAlignment="1">
      <alignment vertical="top" wrapText="1"/>
    </xf>
    <xf numFmtId="0" fontId="5" fillId="0" borderId="31" xfId="0" applyFont="1" applyBorder="1" applyAlignment="1">
      <alignment vertical="top" wrapText="1"/>
    </xf>
    <xf numFmtId="0" fontId="6" fillId="0" borderId="44" xfId="0" applyFont="1" applyBorder="1" applyAlignment="1">
      <alignment vertical="top" wrapText="1"/>
    </xf>
    <xf numFmtId="0" fontId="4" fillId="0" borderId="47" xfId="0" applyFont="1" applyBorder="1" applyAlignment="1">
      <alignment horizontal="center" vertical="center" wrapText="1"/>
    </xf>
    <xf numFmtId="0" fontId="6" fillId="0" borderId="24" xfId="0" applyFont="1" applyBorder="1" applyAlignment="1">
      <alignment vertical="center" wrapText="1"/>
    </xf>
    <xf numFmtId="0" fontId="6" fillId="0" borderId="4" xfId="0" applyFont="1" applyBorder="1" applyAlignment="1">
      <alignment vertical="center" wrapText="1"/>
    </xf>
    <xf numFmtId="0" fontId="4" fillId="6" borderId="2" xfId="0" applyFont="1" applyFill="1" applyBorder="1" applyAlignment="1">
      <alignment horizontal="right" vertical="top" wrapText="1"/>
    </xf>
    <xf numFmtId="0" fontId="6" fillId="6" borderId="22" xfId="0" applyFont="1" applyFill="1" applyBorder="1" applyAlignment="1">
      <alignment vertical="top" wrapText="1"/>
    </xf>
    <xf numFmtId="0" fontId="6" fillId="6" borderId="23" xfId="0" applyFont="1" applyFill="1" applyBorder="1" applyAlignment="1">
      <alignment vertical="top" wrapText="1"/>
    </xf>
    <xf numFmtId="0" fontId="5" fillId="0" borderId="39" xfId="0" applyFont="1" applyBorder="1" applyAlignment="1">
      <alignment horizontal="left" vertical="top" wrapText="1"/>
    </xf>
    <xf numFmtId="0" fontId="6" fillId="0" borderId="35" xfId="0" applyFont="1" applyBorder="1" applyAlignment="1">
      <alignment vertical="top" wrapText="1"/>
    </xf>
    <xf numFmtId="0" fontId="6" fillId="0" borderId="63" xfId="0" applyFont="1" applyBorder="1" applyAlignment="1">
      <alignment vertical="top" wrapText="1"/>
    </xf>
    <xf numFmtId="49" fontId="10" fillId="0" borderId="7" xfId="0" applyNumberFormat="1" applyFont="1" applyBorder="1" applyAlignment="1">
      <alignment horizontal="center" vertical="top"/>
    </xf>
    <xf numFmtId="0" fontId="5" fillId="0" borderId="61" xfId="0" applyFont="1" applyBorder="1" applyAlignment="1">
      <alignment horizontal="left" vertical="top" wrapText="1"/>
    </xf>
    <xf numFmtId="0" fontId="6" fillId="0" borderId="51" xfId="0" applyFont="1" applyBorder="1" applyAlignment="1">
      <alignment vertical="top" wrapText="1"/>
    </xf>
    <xf numFmtId="0" fontId="6" fillId="0" borderId="56" xfId="0" applyFont="1" applyBorder="1" applyAlignment="1">
      <alignment vertical="top" wrapText="1"/>
    </xf>
    <xf numFmtId="0" fontId="6" fillId="0" borderId="62" xfId="0" applyFont="1" applyBorder="1" applyAlignment="1">
      <alignment vertical="top" wrapText="1"/>
    </xf>
    <xf numFmtId="0" fontId="5" fillId="0" borderId="32" xfId="0" applyFont="1" applyBorder="1" applyAlignment="1">
      <alignment horizontal="left" vertical="top" wrapText="1"/>
    </xf>
    <xf numFmtId="0" fontId="6" fillId="0" borderId="33" xfId="0" applyFont="1" applyBorder="1" applyAlignment="1">
      <alignment vertical="top" wrapText="1"/>
    </xf>
    <xf numFmtId="0" fontId="6" fillId="0" borderId="34" xfId="0" applyFont="1" applyBorder="1" applyAlignment="1">
      <alignment vertical="top" wrapText="1"/>
    </xf>
    <xf numFmtId="49" fontId="4" fillId="0" borderId="0" xfId="0" applyNumberFormat="1" applyFont="1" applyFill="1" applyBorder="1" applyAlignment="1">
      <alignment horizontal="center" vertical="top" wrapText="1"/>
    </xf>
    <xf numFmtId="0" fontId="6" fillId="0" borderId="0" xfId="0" applyFont="1" applyAlignment="1">
      <alignment vertical="top" wrapText="1"/>
    </xf>
    <xf numFmtId="0" fontId="11" fillId="0" borderId="65" xfId="0" applyFont="1" applyBorder="1" applyAlignment="1">
      <alignment vertical="top" wrapText="1"/>
    </xf>
    <xf numFmtId="0" fontId="7" fillId="0" borderId="0" xfId="0" applyFont="1" applyBorder="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wrapText="1"/>
    </xf>
    <xf numFmtId="0" fontId="0" fillId="0" borderId="0" xfId="0" applyAlignment="1">
      <alignment horizontal="center" wrapText="1"/>
    </xf>
    <xf numFmtId="0" fontId="7" fillId="0" borderId="0" xfId="0" applyFont="1" applyAlignment="1">
      <alignment horizontal="left" vertical="top"/>
    </xf>
    <xf numFmtId="0" fontId="8" fillId="0" borderId="0" xfId="1" applyFont="1" applyAlignment="1">
      <alignment horizontal="center" wrapText="1"/>
    </xf>
    <xf numFmtId="0" fontId="0" fillId="0" borderId="0" xfId="0" applyAlignment="1">
      <alignment vertical="top"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3888888888888928E-3"/>
          <c:y val="0.22453703703703731"/>
          <c:w val="0.81388888888888977"/>
          <c:h val="0.77314814814814925"/>
        </c:manualLayout>
      </c:layout>
      <c:pie3DChart>
        <c:varyColors val="1"/>
        <c:ser>
          <c:idx val="0"/>
          <c:order val="0"/>
          <c:spPr>
            <a:solidFill>
              <a:schemeClr val="bg2">
                <a:lumMod val="90000"/>
              </a:schemeClr>
            </a:solidFill>
          </c:spPr>
          <c:explosion val="25"/>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[1]Ataskaita!$D$9:$D$11</c:f>
              <c:strCache>
                <c:ptCount val="3"/>
                <c:pt idx="0">
                  <c:v>Faktiškai įvykdyta</c:v>
                </c:pt>
              </c:strCache>
            </c:strRef>
          </c:cat>
          <c:val>
            <c:numRef>
              <c:f>[1]Ataskaita!$E$9:$E$11</c:f>
              <c:numCache>
                <c:formatCode>General</c:formatCode>
                <c:ptCount val="3"/>
                <c:pt idx="0">
                  <c:v>23</c:v>
                </c:pt>
              </c:numCache>
            </c:numRef>
          </c:val>
        </c:ser>
        <c:dLbls>
          <c:showLegendKey val="0"/>
          <c:showVal val="0"/>
          <c:showCatName val="1"/>
          <c:showSerName val="0"/>
          <c:showPercent val="1"/>
          <c:showBubbleSize val="0"/>
          <c:showLeaderLines val="1"/>
        </c:dLbls>
      </c:pie3DChart>
      <c:spPr>
        <a:noFill/>
      </c:spPr>
    </c:plotArea>
    <c:plotVisOnly val="1"/>
    <c:dispBlanksAs val="zero"/>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11</xdr:row>
      <xdr:rowOff>0</xdr:rowOff>
    </xdr:from>
    <xdr:to>
      <xdr:col>7</xdr:col>
      <xdr:colOff>422910</xdr:colOff>
      <xdr:row>27</xdr:row>
      <xdr:rowOff>158115</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pr.Ataska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askaita"/>
      <sheetName val="Priemonių suvestinė"/>
      <sheetName val="Priemoniu vykdytoju kodai"/>
    </sheetNames>
    <sheetDataSet>
      <sheetData sheetId="0">
        <row r="9">
          <cell r="C9" t="str">
            <v>Faktiškai įvykdyta</v>
          </cell>
          <cell r="D9" t="str">
            <v>Faktiškai įvykdyta</v>
          </cell>
          <cell r="E9">
            <v>23</v>
          </cell>
        </row>
      </sheetData>
      <sheetData sheetId="1"/>
      <sheetData sheetId="2"/>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abSelected="1" zoomScaleNormal="100" workbookViewId="0">
      <selection activeCell="R3" sqref="R3"/>
    </sheetView>
  </sheetViews>
  <sheetFormatPr defaultColWidth="9.109375" defaultRowHeight="10.199999999999999" x14ac:dyDescent="0.25"/>
  <cols>
    <col min="1" max="1" width="2.6640625" style="1" customWidth="1"/>
    <col min="2" max="3" width="2.5546875" style="1" customWidth="1"/>
    <col min="4" max="4" width="20.88671875" style="1" customWidth="1"/>
    <col min="5" max="5" width="7.88671875" style="2" customWidth="1"/>
    <col min="6" max="6" width="4.44140625" style="1" customWidth="1"/>
    <col min="7" max="7" width="6.5546875" style="3" customWidth="1"/>
    <col min="8" max="8" width="8.6640625" style="1" customWidth="1"/>
    <col min="9" max="9" width="8.44140625" style="1" customWidth="1"/>
    <col min="10" max="10" width="8.6640625" style="1" customWidth="1"/>
    <col min="11" max="11" width="23.88671875" style="1" customWidth="1"/>
    <col min="12" max="12" width="5" style="4" customWidth="1"/>
    <col min="13" max="13" width="5.5546875" style="1" customWidth="1"/>
    <col min="14" max="14" width="14" style="5" customWidth="1"/>
    <col min="15" max="15" width="10.5546875" style="5" customWidth="1"/>
    <col min="16" max="16384" width="9.109375" style="5"/>
  </cols>
  <sheetData>
    <row r="1" spans="1:19" ht="45" customHeight="1" x14ac:dyDescent="0.25">
      <c r="D1" s="94"/>
      <c r="E1" s="95"/>
      <c r="F1" s="94"/>
      <c r="G1" s="96"/>
      <c r="H1" s="94"/>
      <c r="I1" s="171" t="s">
        <v>58</v>
      </c>
      <c r="J1" s="172"/>
      <c r="K1" s="172"/>
      <c r="L1" s="172"/>
      <c r="M1" s="172"/>
    </row>
    <row r="2" spans="1:19" ht="13.5" customHeight="1" x14ac:dyDescent="0.25">
      <c r="A2" s="22"/>
      <c r="B2" s="22"/>
      <c r="C2" s="22"/>
      <c r="D2" s="177" t="s">
        <v>107</v>
      </c>
      <c r="E2" s="298"/>
      <c r="F2" s="298"/>
      <c r="G2" s="298"/>
      <c r="H2" s="298"/>
      <c r="I2" s="298"/>
      <c r="J2" s="298"/>
      <c r="K2" s="298"/>
      <c r="L2" s="298"/>
      <c r="M2" s="298"/>
      <c r="N2" s="298"/>
      <c r="O2" s="298"/>
    </row>
    <row r="3" spans="1:19" ht="12.75" customHeight="1" x14ac:dyDescent="0.25">
      <c r="A3" s="6"/>
      <c r="B3" s="11"/>
      <c r="C3" s="11"/>
      <c r="D3" s="178" t="s">
        <v>19</v>
      </c>
      <c r="E3" s="178"/>
      <c r="F3" s="178"/>
      <c r="G3" s="178"/>
      <c r="H3" s="178"/>
      <c r="I3" s="179"/>
      <c r="J3" s="179"/>
      <c r="K3" s="179"/>
      <c r="L3" s="97"/>
      <c r="M3" s="97"/>
      <c r="N3" s="17"/>
      <c r="O3" s="17"/>
      <c r="P3" s="17"/>
      <c r="Q3" s="17"/>
      <c r="R3" s="17"/>
      <c r="S3" s="17"/>
    </row>
    <row r="4" spans="1:19" ht="3" customHeight="1" thickBot="1" x14ac:dyDescent="0.3">
      <c r="A4" s="22"/>
      <c r="B4" s="22"/>
      <c r="C4" s="22"/>
      <c r="D4" s="22"/>
      <c r="E4" s="24"/>
      <c r="F4" s="22"/>
      <c r="G4" s="25"/>
      <c r="H4" s="22"/>
      <c r="I4" s="22"/>
      <c r="J4" s="22"/>
      <c r="K4" s="22"/>
      <c r="L4" s="26"/>
      <c r="M4" s="22"/>
      <c r="N4" s="23"/>
      <c r="O4" s="23"/>
    </row>
    <row r="5" spans="1:19" ht="36.75" customHeight="1" x14ac:dyDescent="0.25">
      <c r="A5" s="165" t="s">
        <v>0</v>
      </c>
      <c r="B5" s="168" t="s">
        <v>1</v>
      </c>
      <c r="C5" s="168" t="s">
        <v>2</v>
      </c>
      <c r="D5" s="193" t="s">
        <v>3</v>
      </c>
      <c r="E5" s="196" t="s">
        <v>4</v>
      </c>
      <c r="F5" s="187" t="s">
        <v>5</v>
      </c>
      <c r="G5" s="184" t="s">
        <v>6</v>
      </c>
      <c r="H5" s="190" t="s">
        <v>53</v>
      </c>
      <c r="I5" s="191"/>
      <c r="J5" s="192"/>
      <c r="K5" s="182" t="s">
        <v>96</v>
      </c>
      <c r="L5" s="183"/>
      <c r="M5" s="183"/>
      <c r="N5" s="267" t="s">
        <v>54</v>
      </c>
      <c r="O5" s="242" t="s">
        <v>36</v>
      </c>
    </row>
    <row r="6" spans="1:19" ht="15" customHeight="1" x14ac:dyDescent="0.25">
      <c r="A6" s="166"/>
      <c r="B6" s="169"/>
      <c r="C6" s="169"/>
      <c r="D6" s="194"/>
      <c r="E6" s="197"/>
      <c r="F6" s="188"/>
      <c r="G6" s="185"/>
      <c r="H6" s="173" t="s">
        <v>59</v>
      </c>
      <c r="I6" s="199" t="s">
        <v>60</v>
      </c>
      <c r="J6" s="201" t="s">
        <v>61</v>
      </c>
      <c r="K6" s="180" t="s">
        <v>3</v>
      </c>
      <c r="L6" s="175"/>
      <c r="M6" s="176"/>
      <c r="N6" s="268"/>
      <c r="O6" s="243"/>
    </row>
    <row r="7" spans="1:19" ht="94.5" customHeight="1" thickBot="1" x14ac:dyDescent="0.3">
      <c r="A7" s="167"/>
      <c r="B7" s="170"/>
      <c r="C7" s="170"/>
      <c r="D7" s="195"/>
      <c r="E7" s="198"/>
      <c r="F7" s="189"/>
      <c r="G7" s="186"/>
      <c r="H7" s="174"/>
      <c r="I7" s="200"/>
      <c r="J7" s="202"/>
      <c r="K7" s="181"/>
      <c r="L7" s="18" t="s">
        <v>37</v>
      </c>
      <c r="M7" s="19" t="s">
        <v>38</v>
      </c>
      <c r="N7" s="268"/>
      <c r="O7" s="243"/>
    </row>
    <row r="8" spans="1:19" ht="14.25" customHeight="1" thickBot="1" x14ac:dyDescent="0.3">
      <c r="A8" s="27" t="s">
        <v>7</v>
      </c>
      <c r="B8" s="241" t="s">
        <v>29</v>
      </c>
      <c r="C8" s="241"/>
      <c r="D8" s="241"/>
      <c r="E8" s="241"/>
      <c r="F8" s="241"/>
      <c r="G8" s="241"/>
      <c r="H8" s="241"/>
      <c r="I8" s="241"/>
      <c r="J8" s="241"/>
      <c r="K8" s="241"/>
      <c r="L8" s="241"/>
      <c r="M8" s="241"/>
      <c r="N8" s="222"/>
      <c r="O8" s="228"/>
    </row>
    <row r="9" spans="1:19" ht="12.75" customHeight="1" thickBot="1" x14ac:dyDescent="0.3">
      <c r="A9" s="28" t="s">
        <v>7</v>
      </c>
      <c r="B9" s="29" t="s">
        <v>7</v>
      </c>
      <c r="C9" s="239" t="s">
        <v>20</v>
      </c>
      <c r="D9" s="239"/>
      <c r="E9" s="239"/>
      <c r="F9" s="239"/>
      <c r="G9" s="239"/>
      <c r="H9" s="239"/>
      <c r="I9" s="239"/>
      <c r="J9" s="239"/>
      <c r="K9" s="239"/>
      <c r="L9" s="239"/>
      <c r="M9" s="240"/>
      <c r="N9" s="229"/>
      <c r="O9" s="230"/>
    </row>
    <row r="10" spans="1:19" ht="78" customHeight="1" x14ac:dyDescent="0.25">
      <c r="A10" s="205" t="s">
        <v>7</v>
      </c>
      <c r="B10" s="213" t="s">
        <v>7</v>
      </c>
      <c r="C10" s="211" t="s">
        <v>7</v>
      </c>
      <c r="D10" s="235" t="s">
        <v>34</v>
      </c>
      <c r="E10" s="231" t="s">
        <v>32</v>
      </c>
      <c r="F10" s="233" t="s">
        <v>62</v>
      </c>
      <c r="G10" s="30" t="s">
        <v>23</v>
      </c>
      <c r="H10" s="120">
        <v>2153.1</v>
      </c>
      <c r="I10" s="31">
        <v>2276.6999999999998</v>
      </c>
      <c r="J10" s="124">
        <v>2275.5</v>
      </c>
      <c r="K10" s="12" t="s">
        <v>24</v>
      </c>
      <c r="L10" s="32">
        <v>2136</v>
      </c>
      <c r="M10" s="144">
        <v>2116</v>
      </c>
      <c r="N10" s="288" t="s">
        <v>100</v>
      </c>
      <c r="O10" s="223"/>
    </row>
    <row r="11" spans="1:19" ht="54" customHeight="1" x14ac:dyDescent="0.25">
      <c r="A11" s="207"/>
      <c r="B11" s="214"/>
      <c r="C11" s="212"/>
      <c r="D11" s="236"/>
      <c r="E11" s="232"/>
      <c r="F11" s="234"/>
      <c r="G11" s="163" t="s">
        <v>28</v>
      </c>
      <c r="H11" s="121"/>
      <c r="I11" s="34">
        <v>18.3</v>
      </c>
      <c r="J11" s="125">
        <v>18.3</v>
      </c>
      <c r="K11" s="13" t="s">
        <v>55</v>
      </c>
      <c r="L11" s="35">
        <v>3300</v>
      </c>
      <c r="M11" s="36">
        <v>3343</v>
      </c>
      <c r="N11" s="224"/>
      <c r="O11" s="225"/>
    </row>
    <row r="12" spans="1:19" ht="37.5" customHeight="1" x14ac:dyDescent="0.25">
      <c r="A12" s="207"/>
      <c r="B12" s="214"/>
      <c r="C12" s="212"/>
      <c r="D12" s="236"/>
      <c r="E12" s="232"/>
      <c r="F12" s="234"/>
      <c r="G12" s="164" t="s">
        <v>101</v>
      </c>
      <c r="H12" s="122">
        <v>31.8</v>
      </c>
      <c r="I12" s="37">
        <v>39</v>
      </c>
      <c r="J12" s="126">
        <v>39</v>
      </c>
      <c r="K12" s="14" t="s">
        <v>25</v>
      </c>
      <c r="L12" s="35">
        <v>1400</v>
      </c>
      <c r="M12" s="36">
        <v>1735</v>
      </c>
      <c r="N12" s="224"/>
      <c r="O12" s="225"/>
    </row>
    <row r="13" spans="1:19" ht="37.5" customHeight="1" thickBot="1" x14ac:dyDescent="0.3">
      <c r="A13" s="38"/>
      <c r="B13" s="39"/>
      <c r="C13" s="40"/>
      <c r="D13" s="10"/>
      <c r="E13" s="41"/>
      <c r="F13" s="42"/>
      <c r="G13" s="43" t="s">
        <v>8</v>
      </c>
      <c r="H13" s="123">
        <f t="shared" ref="H13:J13" si="0">H10+H11+H12</f>
        <v>2184.9</v>
      </c>
      <c r="I13" s="55">
        <f t="shared" si="0"/>
        <v>2334</v>
      </c>
      <c r="J13" s="44">
        <f t="shared" si="0"/>
        <v>2332.8000000000002</v>
      </c>
      <c r="K13" s="136" t="s">
        <v>63</v>
      </c>
      <c r="L13" s="137">
        <v>30</v>
      </c>
      <c r="M13" s="138">
        <v>46</v>
      </c>
      <c r="N13" s="226"/>
      <c r="O13" s="227"/>
    </row>
    <row r="14" spans="1:19" ht="42.75" customHeight="1" x14ac:dyDescent="0.25">
      <c r="A14" s="205" t="s">
        <v>7</v>
      </c>
      <c r="B14" s="213" t="s">
        <v>7</v>
      </c>
      <c r="C14" s="211" t="s">
        <v>9</v>
      </c>
      <c r="D14" s="235" t="s">
        <v>66</v>
      </c>
      <c r="E14" s="231" t="s">
        <v>33</v>
      </c>
      <c r="F14" s="237" t="s">
        <v>67</v>
      </c>
      <c r="G14" s="30" t="s">
        <v>23</v>
      </c>
      <c r="H14" s="139">
        <v>10</v>
      </c>
      <c r="I14" s="31">
        <v>10</v>
      </c>
      <c r="J14" s="124">
        <v>9.9</v>
      </c>
      <c r="K14" s="12" t="s">
        <v>22</v>
      </c>
      <c r="L14" s="32">
        <v>25</v>
      </c>
      <c r="M14" s="33">
        <v>21</v>
      </c>
      <c r="N14" s="222" t="s">
        <v>99</v>
      </c>
      <c r="O14" s="223"/>
    </row>
    <row r="15" spans="1:19" ht="42" customHeight="1" x14ac:dyDescent="0.25">
      <c r="A15" s="207"/>
      <c r="B15" s="214"/>
      <c r="C15" s="212"/>
      <c r="D15" s="236"/>
      <c r="E15" s="232"/>
      <c r="F15" s="238"/>
      <c r="G15" s="140" t="s">
        <v>23</v>
      </c>
      <c r="H15" s="141"/>
      <c r="I15" s="142">
        <v>24.5</v>
      </c>
      <c r="J15" s="143">
        <v>24.5</v>
      </c>
      <c r="K15" s="13" t="s">
        <v>56</v>
      </c>
      <c r="L15" s="45">
        <v>30</v>
      </c>
      <c r="M15" s="46">
        <v>10</v>
      </c>
      <c r="N15" s="224"/>
      <c r="O15" s="225"/>
    </row>
    <row r="16" spans="1:19" ht="53.4" customHeight="1" x14ac:dyDescent="0.25">
      <c r="A16" s="207"/>
      <c r="B16" s="214"/>
      <c r="C16" s="212"/>
      <c r="D16" s="236"/>
      <c r="E16" s="232"/>
      <c r="F16" s="238"/>
      <c r="G16" s="51"/>
      <c r="H16" s="52"/>
      <c r="I16" s="53"/>
      <c r="J16" s="54"/>
      <c r="K16" s="13" t="s">
        <v>64</v>
      </c>
      <c r="L16" s="45">
        <v>4</v>
      </c>
      <c r="M16" s="46">
        <v>5</v>
      </c>
      <c r="N16" s="224"/>
      <c r="O16" s="225"/>
    </row>
    <row r="17" spans="1:16" ht="24.6" customHeight="1" thickBot="1" x14ac:dyDescent="0.3">
      <c r="A17" s="38"/>
      <c r="B17" s="39"/>
      <c r="C17" s="40"/>
      <c r="D17" s="10"/>
      <c r="E17" s="98"/>
      <c r="F17" s="42"/>
      <c r="G17" s="43" t="s">
        <v>8</v>
      </c>
      <c r="H17" s="55">
        <f>H14+H15</f>
        <v>10</v>
      </c>
      <c r="I17" s="55">
        <f>I14+I15</f>
        <v>34.5</v>
      </c>
      <c r="J17" s="55">
        <f>J14+J15</f>
        <v>34.4</v>
      </c>
      <c r="K17" s="13" t="s">
        <v>65</v>
      </c>
      <c r="L17" s="45">
        <v>5</v>
      </c>
      <c r="M17" s="46">
        <v>5</v>
      </c>
      <c r="N17" s="226"/>
      <c r="O17" s="227"/>
    </row>
    <row r="18" spans="1:16" ht="41.4" customHeight="1" x14ac:dyDescent="0.25">
      <c r="A18" s="205" t="s">
        <v>7</v>
      </c>
      <c r="B18" s="118" t="s">
        <v>7</v>
      </c>
      <c r="C18" s="116" t="s">
        <v>68</v>
      </c>
      <c r="D18" s="208" t="s">
        <v>69</v>
      </c>
      <c r="E18" s="117" t="s">
        <v>30</v>
      </c>
      <c r="F18" s="127" t="s">
        <v>67</v>
      </c>
      <c r="G18" s="47" t="s">
        <v>23</v>
      </c>
      <c r="H18" s="145">
        <v>2.2999999999999998</v>
      </c>
      <c r="I18" s="48">
        <v>2.2999999999999998</v>
      </c>
      <c r="J18" s="49">
        <v>2.2999999999999998</v>
      </c>
      <c r="K18" s="119" t="s">
        <v>70</v>
      </c>
      <c r="L18" s="32">
        <v>2</v>
      </c>
      <c r="M18" s="33">
        <v>3</v>
      </c>
      <c r="N18" s="222" t="s">
        <v>102</v>
      </c>
      <c r="O18" s="223"/>
    </row>
    <row r="19" spans="1:16" ht="53.4" customHeight="1" thickBot="1" x14ac:dyDescent="0.3">
      <c r="A19" s="207"/>
      <c r="B19" s="39"/>
      <c r="C19" s="40"/>
      <c r="D19" s="210"/>
      <c r="E19" s="41"/>
      <c r="F19" s="42"/>
      <c r="G19" s="43" t="s">
        <v>8</v>
      </c>
      <c r="H19" s="123">
        <f>H18</f>
        <v>2.2999999999999998</v>
      </c>
      <c r="I19" s="55">
        <f t="shared" ref="I19:J19" si="1">I18</f>
        <v>2.2999999999999998</v>
      </c>
      <c r="J19" s="44">
        <f t="shared" si="1"/>
        <v>2.2999999999999998</v>
      </c>
      <c r="K19" s="15"/>
      <c r="L19" s="71"/>
      <c r="M19" s="61"/>
      <c r="N19" s="226"/>
      <c r="O19" s="227"/>
    </row>
    <row r="20" spans="1:16" ht="45.6" customHeight="1" x14ac:dyDescent="0.25">
      <c r="A20" s="205" t="s">
        <v>7</v>
      </c>
      <c r="B20" s="213" t="s">
        <v>7</v>
      </c>
      <c r="C20" s="211" t="s">
        <v>21</v>
      </c>
      <c r="D20" s="249" t="s">
        <v>71</v>
      </c>
      <c r="E20" s="231" t="s">
        <v>33</v>
      </c>
      <c r="F20" s="250" t="s">
        <v>72</v>
      </c>
      <c r="G20" s="154" t="s">
        <v>23</v>
      </c>
      <c r="H20" s="156">
        <v>200</v>
      </c>
      <c r="I20" s="157">
        <v>231.9</v>
      </c>
      <c r="J20" s="48">
        <v>230.5</v>
      </c>
      <c r="K20" s="160" t="s">
        <v>35</v>
      </c>
      <c r="L20" s="32">
        <v>10</v>
      </c>
      <c r="M20" s="144">
        <v>21</v>
      </c>
      <c r="N20" s="222" t="s">
        <v>98</v>
      </c>
      <c r="O20" s="223"/>
    </row>
    <row r="21" spans="1:16" ht="70.2" customHeight="1" x14ac:dyDescent="0.25">
      <c r="A21" s="207"/>
      <c r="B21" s="214"/>
      <c r="C21" s="212"/>
      <c r="D21" s="209"/>
      <c r="E21" s="232"/>
      <c r="F21" s="251"/>
      <c r="G21" s="155"/>
      <c r="H21" s="50"/>
      <c r="I21" s="158"/>
      <c r="J21" s="50"/>
      <c r="K21" s="161" t="s">
        <v>74</v>
      </c>
      <c r="L21" s="58">
        <v>60</v>
      </c>
      <c r="M21" s="59">
        <v>46</v>
      </c>
      <c r="N21" s="224"/>
      <c r="O21" s="225"/>
      <c r="P21" s="8"/>
    </row>
    <row r="22" spans="1:16" ht="102" customHeight="1" thickBot="1" x14ac:dyDescent="0.3">
      <c r="A22" s="38"/>
      <c r="B22" s="39"/>
      <c r="C22" s="40"/>
      <c r="D22" s="210"/>
      <c r="E22" s="278"/>
      <c r="F22" s="252"/>
      <c r="G22" s="151" t="s">
        <v>8</v>
      </c>
      <c r="H22" s="55">
        <f t="shared" ref="H22:J22" si="2">H20+H21</f>
        <v>200</v>
      </c>
      <c r="I22" s="123">
        <f t="shared" si="2"/>
        <v>231.9</v>
      </c>
      <c r="J22" s="55">
        <f t="shared" si="2"/>
        <v>230.5</v>
      </c>
      <c r="K22" s="162"/>
      <c r="L22" s="60"/>
      <c r="M22" s="61"/>
      <c r="N22" s="226"/>
      <c r="O22" s="227"/>
    </row>
    <row r="23" spans="1:16" ht="14.25" customHeight="1" thickBot="1" x14ac:dyDescent="0.3">
      <c r="A23" s="62" t="s">
        <v>7</v>
      </c>
      <c r="B23" s="63" t="s">
        <v>7</v>
      </c>
      <c r="C23" s="215" t="s">
        <v>10</v>
      </c>
      <c r="D23" s="216"/>
      <c r="E23" s="216"/>
      <c r="F23" s="216"/>
      <c r="G23" s="217"/>
      <c r="H23" s="146">
        <f>H22+H17+H13+H19</f>
        <v>2397.2000000000003</v>
      </c>
      <c r="I23" s="159">
        <f>I22+I17+I13+I19</f>
        <v>2602.7000000000003</v>
      </c>
      <c r="J23" s="146">
        <f>J22+J17+J13+J19</f>
        <v>2600.0000000000005</v>
      </c>
      <c r="K23" s="64"/>
      <c r="L23" s="65"/>
      <c r="M23" s="65"/>
      <c r="N23" s="222"/>
      <c r="O23" s="228"/>
    </row>
    <row r="24" spans="1:16" ht="14.25" customHeight="1" thickBot="1" x14ac:dyDescent="0.3">
      <c r="A24" s="62" t="s">
        <v>7</v>
      </c>
      <c r="B24" s="66" t="s">
        <v>9</v>
      </c>
      <c r="C24" s="218" t="s">
        <v>57</v>
      </c>
      <c r="D24" s="219"/>
      <c r="E24" s="219"/>
      <c r="F24" s="219"/>
      <c r="G24" s="219"/>
      <c r="H24" s="219"/>
      <c r="I24" s="219"/>
      <c r="J24" s="219"/>
      <c r="K24" s="219"/>
      <c r="L24" s="219"/>
      <c r="M24" s="219"/>
      <c r="N24" s="229"/>
      <c r="O24" s="230"/>
    </row>
    <row r="25" spans="1:16" ht="45.6" customHeight="1" x14ac:dyDescent="0.25">
      <c r="A25" s="205" t="s">
        <v>7</v>
      </c>
      <c r="B25" s="56" t="s">
        <v>9</v>
      </c>
      <c r="C25" s="57" t="s">
        <v>9</v>
      </c>
      <c r="D25" s="208" t="s">
        <v>26</v>
      </c>
      <c r="E25" s="21" t="s">
        <v>30</v>
      </c>
      <c r="F25" s="127" t="s">
        <v>67</v>
      </c>
      <c r="G25" s="149" t="s">
        <v>23</v>
      </c>
      <c r="H25" s="152">
        <v>31.9</v>
      </c>
      <c r="I25" s="31">
        <v>0</v>
      </c>
      <c r="J25" s="31">
        <v>0</v>
      </c>
      <c r="K25" s="220" t="s">
        <v>27</v>
      </c>
      <c r="L25" s="32">
        <v>25</v>
      </c>
      <c r="M25" s="33">
        <v>54</v>
      </c>
      <c r="N25" s="222" t="s">
        <v>97</v>
      </c>
      <c r="O25" s="223"/>
    </row>
    <row r="26" spans="1:16" ht="36.6" customHeight="1" x14ac:dyDescent="0.25">
      <c r="A26" s="206"/>
      <c r="B26" s="67"/>
      <c r="C26" s="68"/>
      <c r="D26" s="209"/>
      <c r="E26" s="16" t="s">
        <v>31</v>
      </c>
      <c r="F26" s="69"/>
      <c r="G26" s="150"/>
      <c r="H26" s="153"/>
      <c r="I26" s="70"/>
      <c r="J26" s="70"/>
      <c r="K26" s="221"/>
      <c r="L26" s="58"/>
      <c r="M26" s="59"/>
      <c r="N26" s="224"/>
      <c r="O26" s="225"/>
    </row>
    <row r="27" spans="1:16" ht="28.8" customHeight="1" thickBot="1" x14ac:dyDescent="0.3">
      <c r="A27" s="207"/>
      <c r="B27" s="39"/>
      <c r="C27" s="40"/>
      <c r="D27" s="210"/>
      <c r="E27" s="41"/>
      <c r="F27" s="42"/>
      <c r="G27" s="151" t="s">
        <v>8</v>
      </c>
      <c r="H27" s="55">
        <f>H25+H26</f>
        <v>31.9</v>
      </c>
      <c r="I27" s="55">
        <f t="shared" ref="I27:J27" si="3">I25+I26</f>
        <v>0</v>
      </c>
      <c r="J27" s="55">
        <f t="shared" si="3"/>
        <v>0</v>
      </c>
      <c r="K27" s="15"/>
      <c r="L27" s="71"/>
      <c r="M27" s="61"/>
      <c r="N27" s="226"/>
      <c r="O27" s="227"/>
    </row>
    <row r="28" spans="1:16" ht="16.5" customHeight="1" thickBot="1" x14ac:dyDescent="0.3">
      <c r="A28" s="62" t="s">
        <v>7</v>
      </c>
      <c r="B28" s="63" t="s">
        <v>9</v>
      </c>
      <c r="C28" s="215" t="s">
        <v>10</v>
      </c>
      <c r="D28" s="216"/>
      <c r="E28" s="216"/>
      <c r="F28" s="216"/>
      <c r="G28" s="217"/>
      <c r="H28" s="146">
        <f>H27*1</f>
        <v>31.9</v>
      </c>
      <c r="I28" s="146">
        <f t="shared" ref="I28:J28" si="4">I27*1</f>
        <v>0</v>
      </c>
      <c r="J28" s="146">
        <f t="shared" si="4"/>
        <v>0</v>
      </c>
      <c r="K28" s="64"/>
      <c r="L28" s="65"/>
      <c r="M28" s="65"/>
      <c r="N28" s="222"/>
      <c r="O28" s="228"/>
    </row>
    <row r="29" spans="1:16" ht="14.25" customHeight="1" thickBot="1" x14ac:dyDescent="0.3">
      <c r="A29" s="72" t="s">
        <v>7</v>
      </c>
      <c r="B29" s="245" t="s">
        <v>11</v>
      </c>
      <c r="C29" s="246"/>
      <c r="D29" s="246"/>
      <c r="E29" s="246"/>
      <c r="F29" s="246"/>
      <c r="G29" s="246"/>
      <c r="H29" s="147">
        <f>H23+H28</f>
        <v>2429.1000000000004</v>
      </c>
      <c r="I29" s="147">
        <f>I23+I28</f>
        <v>2602.7000000000003</v>
      </c>
      <c r="J29" s="147">
        <f>J23+J28</f>
        <v>2600.0000000000005</v>
      </c>
      <c r="K29" s="73"/>
      <c r="L29" s="73"/>
      <c r="M29" s="73"/>
      <c r="N29" s="253"/>
      <c r="O29" s="254"/>
    </row>
    <row r="30" spans="1:16" ht="14.25" customHeight="1" thickBot="1" x14ac:dyDescent="0.3">
      <c r="A30" s="74" t="s">
        <v>7</v>
      </c>
      <c r="B30" s="247" t="s">
        <v>12</v>
      </c>
      <c r="C30" s="248"/>
      <c r="D30" s="248"/>
      <c r="E30" s="248"/>
      <c r="F30" s="248"/>
      <c r="G30" s="248"/>
      <c r="H30" s="148">
        <f t="shared" ref="H30:J30" si="5">H29</f>
        <v>2429.1000000000004</v>
      </c>
      <c r="I30" s="148">
        <f t="shared" si="5"/>
        <v>2602.7000000000003</v>
      </c>
      <c r="J30" s="148">
        <f t="shared" si="5"/>
        <v>2600.0000000000005</v>
      </c>
      <c r="K30" s="244"/>
      <c r="L30" s="244"/>
      <c r="M30" s="244"/>
      <c r="N30" s="229"/>
      <c r="O30" s="230"/>
    </row>
    <row r="31" spans="1:16" ht="13.2" x14ac:dyDescent="0.25">
      <c r="A31" s="22"/>
      <c r="B31" s="22"/>
      <c r="C31" s="22"/>
      <c r="D31" s="22"/>
      <c r="E31" s="24"/>
      <c r="F31" s="22"/>
      <c r="G31" s="25"/>
      <c r="H31" s="22"/>
      <c r="I31" s="22"/>
      <c r="J31" s="22"/>
      <c r="K31" s="22"/>
      <c r="L31" s="75"/>
      <c r="M31" s="22"/>
      <c r="N31" s="23"/>
      <c r="O31" s="23"/>
    </row>
    <row r="32" spans="1:16" ht="13.2" x14ac:dyDescent="0.25">
      <c r="A32" s="22"/>
      <c r="B32" s="22"/>
      <c r="C32" s="22"/>
      <c r="D32" s="22"/>
      <c r="E32" s="76"/>
      <c r="F32" s="22"/>
      <c r="G32" s="25"/>
      <c r="H32" s="22"/>
      <c r="I32" s="22"/>
      <c r="J32" s="22"/>
      <c r="K32" s="22"/>
      <c r="L32" s="75"/>
      <c r="M32" s="22"/>
      <c r="N32" s="23"/>
      <c r="O32" s="23"/>
    </row>
    <row r="33" spans="1:16" ht="13.8" x14ac:dyDescent="0.25">
      <c r="A33" s="22"/>
      <c r="B33" s="22"/>
      <c r="C33" s="77"/>
      <c r="D33" s="78"/>
      <c r="E33" s="20"/>
      <c r="F33" s="203" t="s">
        <v>13</v>
      </c>
      <c r="G33" s="204"/>
      <c r="H33" s="204"/>
      <c r="I33" s="204"/>
      <c r="J33" s="204"/>
      <c r="K33" s="22"/>
      <c r="L33" s="75"/>
      <c r="M33" s="22"/>
      <c r="N33" s="23"/>
      <c r="O33" s="23"/>
    </row>
    <row r="34" spans="1:16" ht="13.2" x14ac:dyDescent="0.25">
      <c r="A34" s="22"/>
      <c r="B34" s="22"/>
      <c r="C34" s="22"/>
      <c r="D34" s="22"/>
      <c r="E34" s="24"/>
      <c r="F34" s="22"/>
      <c r="G34" s="25"/>
      <c r="H34" s="22"/>
      <c r="I34" s="22"/>
      <c r="J34" s="22"/>
      <c r="K34" s="7"/>
      <c r="L34" s="7"/>
      <c r="M34" s="7"/>
      <c r="N34" s="7"/>
      <c r="O34" s="7"/>
      <c r="P34" s="7"/>
    </row>
    <row r="35" spans="1:16" ht="13.8" thickBot="1" x14ac:dyDescent="0.3">
      <c r="A35" s="22"/>
      <c r="B35" s="22"/>
      <c r="C35" s="9"/>
      <c r="D35" s="9"/>
      <c r="E35" s="9"/>
      <c r="F35" s="286"/>
      <c r="G35" s="287"/>
      <c r="H35" s="287"/>
      <c r="I35" s="287"/>
      <c r="J35" s="287"/>
      <c r="K35" s="22"/>
      <c r="L35" s="75"/>
      <c r="M35" s="22"/>
      <c r="N35" s="23"/>
      <c r="O35" s="23"/>
    </row>
    <row r="36" spans="1:16" ht="51.6" thickBot="1" x14ac:dyDescent="0.3">
      <c r="A36" s="22"/>
      <c r="B36" s="22"/>
      <c r="C36" s="269" t="s">
        <v>14</v>
      </c>
      <c r="D36" s="270"/>
      <c r="E36" s="270"/>
      <c r="F36" s="270"/>
      <c r="G36" s="271"/>
      <c r="H36" s="113" t="s">
        <v>59</v>
      </c>
      <c r="I36" s="114" t="s">
        <v>60</v>
      </c>
      <c r="J36" s="115" t="s">
        <v>61</v>
      </c>
      <c r="K36" s="22"/>
      <c r="L36" s="75"/>
      <c r="M36" s="22"/>
      <c r="N36" s="23"/>
      <c r="O36" s="23"/>
    </row>
    <row r="37" spans="1:16" ht="13.8" thickBot="1" x14ac:dyDescent="0.3">
      <c r="A37" s="22"/>
      <c r="B37" s="22"/>
      <c r="C37" s="272" t="s">
        <v>15</v>
      </c>
      <c r="D37" s="273"/>
      <c r="E37" s="273"/>
      <c r="F37" s="273"/>
      <c r="G37" s="274"/>
      <c r="H37" s="79">
        <f>H38+H39+H40+H41</f>
        <v>2429.1000000000004</v>
      </c>
      <c r="I37" s="79">
        <f t="shared" ref="I37:J37" si="6">I38+I39+I40+I41</f>
        <v>2602.7000000000003</v>
      </c>
      <c r="J37" s="80">
        <f t="shared" si="6"/>
        <v>2600</v>
      </c>
      <c r="K37" s="22"/>
      <c r="L37" s="75"/>
      <c r="M37" s="22"/>
      <c r="N37" s="23"/>
      <c r="O37" s="23"/>
    </row>
    <row r="38" spans="1:16" ht="13.2" x14ac:dyDescent="0.25">
      <c r="A38" s="22"/>
      <c r="B38" s="22"/>
      <c r="C38" s="275" t="s">
        <v>39</v>
      </c>
      <c r="D38" s="276"/>
      <c r="E38" s="276"/>
      <c r="F38" s="276"/>
      <c r="G38" s="277"/>
      <c r="H38" s="81">
        <v>2254.3000000000002</v>
      </c>
      <c r="I38" s="82">
        <v>2545.4</v>
      </c>
      <c r="J38" s="83">
        <v>2542.6999999999998</v>
      </c>
      <c r="K38" s="22"/>
      <c r="L38" s="75"/>
      <c r="M38" s="22"/>
      <c r="N38" s="23"/>
      <c r="O38" s="23"/>
    </row>
    <row r="39" spans="1:16" ht="18" customHeight="1" x14ac:dyDescent="0.25">
      <c r="A39" s="22"/>
      <c r="B39" s="22"/>
      <c r="C39" s="279" t="s">
        <v>73</v>
      </c>
      <c r="D39" s="280"/>
      <c r="E39" s="280"/>
      <c r="F39" s="280"/>
      <c r="G39" s="281"/>
      <c r="H39" s="84">
        <v>143</v>
      </c>
      <c r="I39" s="85"/>
      <c r="J39" s="86"/>
      <c r="K39" s="22"/>
      <c r="L39" s="75"/>
      <c r="M39" s="22"/>
      <c r="N39" s="23"/>
      <c r="O39" s="23"/>
    </row>
    <row r="40" spans="1:16" ht="25.95" customHeight="1" x14ac:dyDescent="0.25">
      <c r="A40" s="22"/>
      <c r="B40" s="22"/>
      <c r="C40" s="261" t="s">
        <v>40</v>
      </c>
      <c r="D40" s="262"/>
      <c r="E40" s="262"/>
      <c r="F40" s="262"/>
      <c r="G40" s="282"/>
      <c r="H40" s="84">
        <v>31.8</v>
      </c>
      <c r="I40" s="85">
        <v>57.3</v>
      </c>
      <c r="J40" s="86">
        <v>57.3</v>
      </c>
      <c r="K40" s="22"/>
      <c r="L40" s="75"/>
      <c r="M40" s="22"/>
      <c r="N40" s="23"/>
      <c r="O40" s="23"/>
    </row>
    <row r="41" spans="1:16" ht="13.8" thickBot="1" x14ac:dyDescent="0.3">
      <c r="A41" s="22"/>
      <c r="B41" s="22"/>
      <c r="C41" s="279" t="s">
        <v>41</v>
      </c>
      <c r="D41" s="280"/>
      <c r="E41" s="280"/>
      <c r="F41" s="280"/>
      <c r="G41" s="281"/>
      <c r="H41" s="87"/>
      <c r="I41" s="88"/>
      <c r="J41" s="89"/>
      <c r="K41" s="22"/>
      <c r="L41" s="75"/>
      <c r="M41" s="22"/>
      <c r="N41" s="23"/>
      <c r="O41" s="23"/>
    </row>
    <row r="42" spans="1:16" ht="13.8" thickBot="1" x14ac:dyDescent="0.3">
      <c r="A42" s="22"/>
      <c r="B42" s="22"/>
      <c r="C42" s="272" t="s">
        <v>16</v>
      </c>
      <c r="D42" s="273"/>
      <c r="E42" s="273"/>
      <c r="F42" s="273"/>
      <c r="G42" s="274"/>
      <c r="H42" s="90">
        <f>H43+H44+H45+H46</f>
        <v>0</v>
      </c>
      <c r="I42" s="90">
        <f t="shared" ref="I42:J42" si="7">I43+I44+I45+I46</f>
        <v>0</v>
      </c>
      <c r="J42" s="91">
        <f t="shared" si="7"/>
        <v>0</v>
      </c>
      <c r="K42" s="22"/>
      <c r="L42" s="75"/>
      <c r="M42" s="22"/>
      <c r="N42" s="23"/>
      <c r="O42" s="23"/>
    </row>
    <row r="43" spans="1:16" ht="13.2" x14ac:dyDescent="0.25">
      <c r="A43" s="22"/>
      <c r="B43" s="22"/>
      <c r="C43" s="283" t="s">
        <v>42</v>
      </c>
      <c r="D43" s="284"/>
      <c r="E43" s="284"/>
      <c r="F43" s="284"/>
      <c r="G43" s="285"/>
      <c r="H43" s="81">
        <v>0</v>
      </c>
      <c r="I43" s="82"/>
      <c r="J43" s="83"/>
      <c r="K43" s="22"/>
      <c r="L43" s="75"/>
      <c r="M43" s="22"/>
      <c r="N43" s="23"/>
      <c r="O43" s="23"/>
    </row>
    <row r="44" spans="1:16" ht="13.2" x14ac:dyDescent="0.25">
      <c r="A44" s="22"/>
      <c r="B44" s="22"/>
      <c r="C44" s="255" t="s">
        <v>43</v>
      </c>
      <c r="D44" s="256"/>
      <c r="E44" s="256"/>
      <c r="F44" s="256"/>
      <c r="G44" s="257"/>
      <c r="H44" s="84"/>
      <c r="I44" s="85"/>
      <c r="J44" s="86"/>
      <c r="K44" s="22"/>
      <c r="L44" s="75"/>
      <c r="M44" s="22"/>
      <c r="N44" s="23"/>
      <c r="O44" s="23"/>
    </row>
    <row r="45" spans="1:16" ht="13.2" x14ac:dyDescent="0.25">
      <c r="A45" s="22"/>
      <c r="B45" s="22"/>
      <c r="C45" s="258" t="s">
        <v>44</v>
      </c>
      <c r="D45" s="259"/>
      <c r="E45" s="259"/>
      <c r="F45" s="259"/>
      <c r="G45" s="260"/>
      <c r="H45" s="84"/>
      <c r="I45" s="85"/>
      <c r="J45" s="86"/>
      <c r="K45" s="22"/>
      <c r="L45" s="75"/>
      <c r="M45" s="22"/>
      <c r="N45" s="23"/>
      <c r="O45" s="23"/>
    </row>
    <row r="46" spans="1:16" ht="13.8" thickBot="1" x14ac:dyDescent="0.3">
      <c r="A46" s="22"/>
      <c r="B46" s="22"/>
      <c r="C46" s="261" t="s">
        <v>45</v>
      </c>
      <c r="D46" s="262"/>
      <c r="E46" s="262"/>
      <c r="F46" s="262"/>
      <c r="G46" s="263"/>
      <c r="H46" s="87"/>
      <c r="I46" s="88"/>
      <c r="J46" s="89"/>
      <c r="K46" s="22"/>
      <c r="L46" s="75"/>
      <c r="M46" s="22"/>
      <c r="N46" s="23"/>
      <c r="O46" s="23"/>
    </row>
    <row r="47" spans="1:16" ht="13.8" thickBot="1" x14ac:dyDescent="0.3">
      <c r="A47" s="22"/>
      <c r="B47" s="22"/>
      <c r="C47" s="264" t="s">
        <v>17</v>
      </c>
      <c r="D47" s="265"/>
      <c r="E47" s="265"/>
      <c r="F47" s="265"/>
      <c r="G47" s="266"/>
      <c r="H47" s="92">
        <f>H42+H37</f>
        <v>2429.1000000000004</v>
      </c>
      <c r="I47" s="92">
        <f t="shared" ref="I47:J47" si="8">I42+I37</f>
        <v>2602.7000000000003</v>
      </c>
      <c r="J47" s="93">
        <f t="shared" si="8"/>
        <v>2600</v>
      </c>
      <c r="K47" s="22"/>
      <c r="L47" s="75"/>
      <c r="M47" s="22"/>
      <c r="N47" s="23"/>
      <c r="O47" s="23"/>
    </row>
  </sheetData>
  <mergeCells count="72">
    <mergeCell ref="D2:O2"/>
    <mergeCell ref="C44:G44"/>
    <mergeCell ref="C45:G45"/>
    <mergeCell ref="C46:G46"/>
    <mergeCell ref="C47:G47"/>
    <mergeCell ref="N5:N7"/>
    <mergeCell ref="C36:G36"/>
    <mergeCell ref="C37:G37"/>
    <mergeCell ref="C38:G38"/>
    <mergeCell ref="E20:E22"/>
    <mergeCell ref="C39:G39"/>
    <mergeCell ref="C40:G40"/>
    <mergeCell ref="C41:G41"/>
    <mergeCell ref="C42:G42"/>
    <mergeCell ref="C43:G43"/>
    <mergeCell ref="F35:J35"/>
    <mergeCell ref="N10:O13"/>
    <mergeCell ref="O5:O7"/>
    <mergeCell ref="N25:O27"/>
    <mergeCell ref="K30:M30"/>
    <mergeCell ref="B29:G29"/>
    <mergeCell ref="C28:G28"/>
    <mergeCell ref="C14:C16"/>
    <mergeCell ref="B30:G30"/>
    <mergeCell ref="D20:D22"/>
    <mergeCell ref="F20:F22"/>
    <mergeCell ref="N18:O19"/>
    <mergeCell ref="N23:O24"/>
    <mergeCell ref="N28:O30"/>
    <mergeCell ref="B14:B16"/>
    <mergeCell ref="D10:D12"/>
    <mergeCell ref="B5:B7"/>
    <mergeCell ref="A10:A12"/>
    <mergeCell ref="B10:B12"/>
    <mergeCell ref="N14:O17"/>
    <mergeCell ref="N20:O22"/>
    <mergeCell ref="N8:O9"/>
    <mergeCell ref="C10:C12"/>
    <mergeCell ref="E10:E12"/>
    <mergeCell ref="F10:F12"/>
    <mergeCell ref="A14:A16"/>
    <mergeCell ref="D14:D16"/>
    <mergeCell ref="F14:F16"/>
    <mergeCell ref="A18:A19"/>
    <mergeCell ref="D18:D19"/>
    <mergeCell ref="E14:E16"/>
    <mergeCell ref="C9:M9"/>
    <mergeCell ref="B8:M8"/>
    <mergeCell ref="F33:J33"/>
    <mergeCell ref="A25:A27"/>
    <mergeCell ref="D25:D27"/>
    <mergeCell ref="C20:C21"/>
    <mergeCell ref="B20:B21"/>
    <mergeCell ref="C23:G23"/>
    <mergeCell ref="C24:M24"/>
    <mergeCell ref="K25:K26"/>
    <mergeCell ref="A20:A21"/>
    <mergeCell ref="A5:A7"/>
    <mergeCell ref="C5:C7"/>
    <mergeCell ref="I1:M1"/>
    <mergeCell ref="H6:H7"/>
    <mergeCell ref="L6:M6"/>
    <mergeCell ref="D3:K3"/>
    <mergeCell ref="K6:K7"/>
    <mergeCell ref="K5:M5"/>
    <mergeCell ref="G5:G7"/>
    <mergeCell ref="F5:F7"/>
    <mergeCell ref="H5:J5"/>
    <mergeCell ref="D5:D7"/>
    <mergeCell ref="E5:E7"/>
    <mergeCell ref="I6:I7"/>
    <mergeCell ref="J6:J7"/>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4"/>
  <sheetViews>
    <sheetView workbookViewId="0">
      <selection activeCell="L8" sqref="L8"/>
    </sheetView>
  </sheetViews>
  <sheetFormatPr defaultRowHeight="13.2" x14ac:dyDescent="0.25"/>
  <cols>
    <col min="3" max="3" width="17.44140625" customWidth="1"/>
  </cols>
  <sheetData>
    <row r="2" spans="2:10" ht="15.6" x14ac:dyDescent="0.3">
      <c r="B2" s="294" t="s">
        <v>104</v>
      </c>
      <c r="C2" s="295"/>
      <c r="D2" s="295"/>
      <c r="E2" s="295"/>
      <c r="F2" s="295"/>
      <c r="G2" s="295"/>
      <c r="H2" s="295"/>
      <c r="I2" s="295"/>
      <c r="J2" s="99"/>
    </row>
    <row r="3" spans="2:10" ht="10.5" customHeight="1" x14ac:dyDescent="0.3">
      <c r="B3" s="294" t="s">
        <v>51</v>
      </c>
      <c r="C3" s="295"/>
      <c r="D3" s="295"/>
      <c r="E3" s="295"/>
      <c r="F3" s="295"/>
      <c r="G3" s="295"/>
      <c r="H3" s="295"/>
      <c r="I3" s="295"/>
      <c r="J3" s="99"/>
    </row>
    <row r="4" spans="2:10" ht="11.25" customHeight="1" x14ac:dyDescent="0.3">
      <c r="B4" s="295"/>
      <c r="C4" s="295"/>
      <c r="D4" s="295"/>
      <c r="E4" s="295"/>
      <c r="F4" s="295"/>
      <c r="G4" s="295"/>
      <c r="H4" s="295"/>
      <c r="I4" s="295"/>
      <c r="J4" s="99"/>
    </row>
    <row r="5" spans="2:10" ht="15.6" x14ac:dyDescent="0.3">
      <c r="B5" s="294" t="s">
        <v>46</v>
      </c>
      <c r="C5" s="294"/>
      <c r="D5" s="294"/>
      <c r="E5" s="294"/>
      <c r="F5" s="294"/>
      <c r="G5" s="294"/>
      <c r="H5" s="294"/>
      <c r="I5" s="100"/>
    </row>
    <row r="6" spans="2:10" ht="15.6" x14ac:dyDescent="0.3">
      <c r="B6" s="99"/>
      <c r="C6" s="99"/>
      <c r="D6" s="99"/>
      <c r="E6" s="99"/>
      <c r="F6" s="99"/>
      <c r="G6" s="99"/>
      <c r="H6" s="99"/>
      <c r="I6" s="100"/>
    </row>
    <row r="7" spans="2:10" ht="15.6" x14ac:dyDescent="0.3">
      <c r="B7" s="101" t="s">
        <v>105</v>
      </c>
      <c r="C7" s="112"/>
      <c r="D7" s="112"/>
      <c r="E7" s="101"/>
      <c r="F7" s="101"/>
      <c r="G7" s="101"/>
      <c r="H7" s="101"/>
      <c r="I7" s="101"/>
      <c r="J7" s="101"/>
    </row>
    <row r="8" spans="2:10" ht="15.6" x14ac:dyDescent="0.3">
      <c r="B8" s="101"/>
      <c r="C8" s="102" t="s">
        <v>47</v>
      </c>
      <c r="D8" s="103">
        <v>5</v>
      </c>
      <c r="E8" s="102"/>
      <c r="F8" s="101" t="s">
        <v>106</v>
      </c>
      <c r="G8" s="101"/>
      <c r="H8" s="101"/>
      <c r="I8" s="101"/>
      <c r="J8" s="101"/>
    </row>
    <row r="9" spans="2:10" ht="15.6" x14ac:dyDescent="0.3">
      <c r="B9" s="101"/>
      <c r="C9" s="102"/>
      <c r="D9" s="103"/>
      <c r="E9" s="104"/>
      <c r="F9" s="296"/>
      <c r="G9" s="296"/>
      <c r="H9" s="296"/>
      <c r="I9" s="296"/>
      <c r="J9" s="296"/>
    </row>
    <row r="10" spans="2:10" ht="15.6" x14ac:dyDescent="0.3">
      <c r="C10" s="102"/>
      <c r="D10" s="103"/>
      <c r="E10" s="104"/>
      <c r="F10" s="296"/>
      <c r="G10" s="296"/>
      <c r="H10" s="296"/>
      <c r="I10" s="296"/>
      <c r="J10" s="296"/>
    </row>
    <row r="11" spans="2:10" ht="15.6" x14ac:dyDescent="0.3">
      <c r="C11" s="297" t="s">
        <v>103</v>
      </c>
      <c r="D11" s="297"/>
      <c r="E11" s="297"/>
      <c r="F11" s="297"/>
      <c r="G11" s="297"/>
    </row>
    <row r="31" spans="2:10" ht="31.5" customHeight="1" x14ac:dyDescent="0.25">
      <c r="B31" s="289" t="s">
        <v>48</v>
      </c>
      <c r="C31" s="289"/>
      <c r="D31" s="289"/>
      <c r="E31" s="289"/>
      <c r="F31" s="289"/>
      <c r="G31" s="289"/>
      <c r="H31" s="290"/>
      <c r="I31" s="105"/>
      <c r="J31" s="106"/>
    </row>
    <row r="32" spans="2:10" ht="31.5" customHeight="1" x14ac:dyDescent="0.25">
      <c r="B32" s="291" t="s">
        <v>49</v>
      </c>
      <c r="C32" s="291"/>
      <c r="D32" s="291"/>
      <c r="E32" s="291"/>
      <c r="F32" s="291"/>
      <c r="G32" s="291"/>
      <c r="H32" s="292"/>
      <c r="I32" s="107"/>
      <c r="J32" s="108"/>
    </row>
    <row r="33" spans="2:10" ht="33.75" customHeight="1" x14ac:dyDescent="0.25">
      <c r="B33" s="293" t="s">
        <v>52</v>
      </c>
      <c r="C33" s="293"/>
      <c r="D33" s="293"/>
      <c r="E33" s="293"/>
      <c r="F33" s="293"/>
      <c r="G33" s="293"/>
      <c r="H33" s="293"/>
      <c r="I33" s="109"/>
      <c r="J33" s="110"/>
    </row>
    <row r="34" spans="2:10" ht="30.75" customHeight="1" x14ac:dyDescent="0.25">
      <c r="B34" s="293" t="s">
        <v>50</v>
      </c>
      <c r="C34" s="292"/>
      <c r="D34" s="292"/>
      <c r="E34" s="292"/>
      <c r="F34" s="292"/>
      <c r="G34" s="292"/>
      <c r="H34" s="292"/>
      <c r="I34" s="111"/>
      <c r="J34" s="110"/>
    </row>
  </sheetData>
  <mergeCells count="10">
    <mergeCell ref="B31:H31"/>
    <mergeCell ref="B32:H32"/>
    <mergeCell ref="B33:H33"/>
    <mergeCell ref="B34:H34"/>
    <mergeCell ref="B2:I2"/>
    <mergeCell ref="B3:I4"/>
    <mergeCell ref="B5:H5"/>
    <mergeCell ref="F9:J9"/>
    <mergeCell ref="F10:J10"/>
    <mergeCell ref="C11:G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D18" sqref="D18"/>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128" t="s">
        <v>75</v>
      </c>
      <c r="C3" s="129" t="s">
        <v>76</v>
      </c>
    </row>
    <row r="4" spans="2:3" ht="15.6" x14ac:dyDescent="0.25">
      <c r="B4" s="130">
        <v>0</v>
      </c>
      <c r="C4" s="131" t="s">
        <v>77</v>
      </c>
    </row>
    <row r="5" spans="2:3" ht="15.6" x14ac:dyDescent="0.25">
      <c r="B5" s="132">
        <v>1</v>
      </c>
      <c r="C5" s="133" t="s">
        <v>78</v>
      </c>
    </row>
    <row r="6" spans="2:3" ht="15.6" x14ac:dyDescent="0.25">
      <c r="B6" s="132">
        <v>2</v>
      </c>
      <c r="C6" s="133" t="s">
        <v>79</v>
      </c>
    </row>
    <row r="7" spans="2:3" ht="15.6" x14ac:dyDescent="0.25">
      <c r="B7" s="132">
        <v>3</v>
      </c>
      <c r="C7" s="133" t="s">
        <v>80</v>
      </c>
    </row>
    <row r="8" spans="2:3" ht="15.6" x14ac:dyDescent="0.25">
      <c r="B8" s="132">
        <v>4</v>
      </c>
      <c r="C8" s="133" t="s">
        <v>81</v>
      </c>
    </row>
    <row r="9" spans="2:3" ht="15.6" x14ac:dyDescent="0.25">
      <c r="B9" s="132">
        <v>5</v>
      </c>
      <c r="C9" s="133" t="s">
        <v>82</v>
      </c>
    </row>
    <row r="10" spans="2:3" ht="15.6" x14ac:dyDescent="0.25">
      <c r="B10" s="132">
        <v>6</v>
      </c>
      <c r="C10" s="133" t="s">
        <v>83</v>
      </c>
    </row>
    <row r="11" spans="2:3" ht="15.6" x14ac:dyDescent="0.25">
      <c r="B11" s="132">
        <v>7</v>
      </c>
      <c r="C11" s="133" t="s">
        <v>84</v>
      </c>
    </row>
    <row r="12" spans="2:3" ht="15.6" x14ac:dyDescent="0.25">
      <c r="B12" s="132">
        <v>8</v>
      </c>
      <c r="C12" s="133" t="s">
        <v>85</v>
      </c>
    </row>
    <row r="13" spans="2:3" ht="15.6" x14ac:dyDescent="0.25">
      <c r="B13" s="132">
        <v>9</v>
      </c>
      <c r="C13" s="133" t="s">
        <v>86</v>
      </c>
    </row>
    <row r="14" spans="2:3" ht="15.6" x14ac:dyDescent="0.25">
      <c r="B14" s="132">
        <v>10</v>
      </c>
      <c r="C14" s="133" t="s">
        <v>87</v>
      </c>
    </row>
    <row r="15" spans="2:3" ht="31.2" x14ac:dyDescent="0.25">
      <c r="B15" s="132">
        <v>11</v>
      </c>
      <c r="C15" s="133" t="s">
        <v>88</v>
      </c>
    </row>
    <row r="16" spans="2:3" ht="15.6" x14ac:dyDescent="0.25">
      <c r="B16" s="132">
        <v>12</v>
      </c>
      <c r="C16" s="133" t="s">
        <v>89</v>
      </c>
    </row>
    <row r="17" spans="2:3" ht="15.6" x14ac:dyDescent="0.25">
      <c r="B17" s="132">
        <v>13</v>
      </c>
      <c r="C17" s="133" t="s">
        <v>90</v>
      </c>
    </row>
    <row r="18" spans="2:3" ht="15.6" x14ac:dyDescent="0.25">
      <c r="B18" s="132">
        <v>14</v>
      </c>
      <c r="C18" s="133" t="s">
        <v>91</v>
      </c>
    </row>
    <row r="19" spans="2:3" ht="15.6" x14ac:dyDescent="0.25">
      <c r="B19" s="132">
        <v>15</v>
      </c>
      <c r="C19" s="133" t="s">
        <v>92</v>
      </c>
    </row>
    <row r="20" spans="2:3" ht="15.6" x14ac:dyDescent="0.25">
      <c r="B20" s="132">
        <v>16</v>
      </c>
      <c r="C20" s="133" t="s">
        <v>93</v>
      </c>
    </row>
    <row r="21" spans="2:3" ht="15.6" x14ac:dyDescent="0.25">
      <c r="B21" s="132">
        <v>17</v>
      </c>
      <c r="C21" s="133" t="s">
        <v>94</v>
      </c>
    </row>
    <row r="22" spans="2:3" ht="16.2" thickBot="1" x14ac:dyDescent="0.3">
      <c r="B22" s="134">
        <v>18</v>
      </c>
      <c r="C22" s="135" t="s">
        <v>95</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Priemonių suvestinė</vt:lpstr>
      <vt:lpstr>Ataskaita</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Asta Puodžiūnienė</cp:lastModifiedBy>
  <cp:lastPrinted>2017-03-13T07:47:14Z</cp:lastPrinted>
  <dcterms:created xsi:type="dcterms:W3CDTF">1996-10-14T23:33:28Z</dcterms:created>
  <dcterms:modified xsi:type="dcterms:W3CDTF">2017-03-14T14:20:37Z</dcterms:modified>
</cp:coreProperties>
</file>