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 Ataskaitos (Veiklos planas ir programos)\"/>
    </mc:Choice>
  </mc:AlternateContent>
  <bookViews>
    <workbookView xWindow="0" yWindow="0" windowWidth="23040" windowHeight="8796"/>
  </bookViews>
  <sheets>
    <sheet name="Priemonių suvestinė" sheetId="2" r:id="rId1"/>
    <sheet name="Ataskaita" sheetId="5" r:id="rId2"/>
    <sheet name="Priemoniu vykdytoju kodai" sheetId="3" r:id="rId3"/>
    <sheet name="Sheet1" sheetId="4" r:id="rId4"/>
  </sheets>
  <calcPr calcId="152511"/>
</workbook>
</file>

<file path=xl/calcChain.xml><?xml version="1.0" encoding="utf-8"?>
<calcChain xmlns="http://schemas.openxmlformats.org/spreadsheetml/2006/main">
  <c r="J48" i="2" l="1"/>
  <c r="I48" i="2"/>
  <c r="H48" i="2"/>
  <c r="I40" i="2"/>
  <c r="J40" i="2"/>
  <c r="H40" i="2"/>
  <c r="J27" i="2" l="1"/>
  <c r="I27" i="2"/>
  <c r="H27" i="2"/>
  <c r="J62" i="2" l="1"/>
  <c r="I62" i="2"/>
  <c r="H62" i="2"/>
  <c r="J57" i="2"/>
  <c r="I57" i="2"/>
  <c r="H57" i="2"/>
  <c r="J67" i="2" l="1"/>
  <c r="I67" i="2"/>
  <c r="H67" i="2"/>
  <c r="I19" i="2"/>
  <c r="J19" i="2"/>
  <c r="H19" i="2"/>
  <c r="I45" i="2"/>
  <c r="I49" i="2" s="1"/>
  <c r="J45" i="2"/>
  <c r="J49" i="2" s="1"/>
  <c r="I32" i="2" l="1"/>
  <c r="J32" i="2"/>
  <c r="J35" i="2" s="1"/>
  <c r="H32" i="2"/>
  <c r="J34" i="2"/>
  <c r="I34" i="2"/>
  <c r="H34" i="2"/>
  <c r="I21" i="2"/>
  <c r="I11" i="2"/>
  <c r="I15" i="2"/>
  <c r="I13" i="2"/>
  <c r="J21" i="2"/>
  <c r="J11" i="2"/>
  <c r="J15" i="2"/>
  <c r="J13" i="2"/>
  <c r="H21" i="2"/>
  <c r="H11" i="2"/>
  <c r="H15" i="2"/>
  <c r="H13" i="2"/>
  <c r="H45" i="2"/>
  <c r="H49" i="2" s="1"/>
  <c r="J24" i="2"/>
  <c r="I24" i="2"/>
  <c r="H24" i="2"/>
  <c r="I35" i="2" l="1"/>
  <c r="H28" i="2"/>
  <c r="H51" i="2" s="1"/>
  <c r="J28" i="2"/>
  <c r="J51" i="2" s="1"/>
  <c r="H35" i="2"/>
  <c r="I28" i="2"/>
  <c r="I51" i="2" s="1"/>
  <c r="H50" i="2" l="1"/>
  <c r="I50" i="2"/>
  <c r="J50" i="2"/>
</calcChain>
</file>

<file path=xl/sharedStrings.xml><?xml version="1.0" encoding="utf-8"?>
<sst xmlns="http://schemas.openxmlformats.org/spreadsheetml/2006/main" count="255" uniqueCount="132">
  <si>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</si>
  <si>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</si>
  <si>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</si>
  <si>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</si>
  <si>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</si>
  <si>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</si>
  <si>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</si>
  <si>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</si>
  <si>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</si>
  <si>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</si>
  <si>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</si>
  <si>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</si>
  <si>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</si>
  <si>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</si>
  <si>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</si>
  <si>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</si>
  <si>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</si>
  <si>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</si>
  <si>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Priemonių vykdytojų kodų klasifikatorius</t>
  </si>
  <si>
    <t>URBANISTINĖS PLĖTROS PROGRAMA (03)</t>
  </si>
  <si>
    <t>03</t>
  </si>
  <si>
    <t>04</t>
  </si>
  <si>
    <t>05</t>
  </si>
  <si>
    <t>Organizuoti želdinių atsodinimą mieste</t>
  </si>
  <si>
    <t>Modernizuoti  GIS  sistemą</t>
  </si>
  <si>
    <t>Atnaujinti programinę  įrangą, licencijų įsigijimą</t>
  </si>
  <si>
    <t>Vykdyti nekilnojamojo kultūros paveldo tvarkymo darbus</t>
  </si>
  <si>
    <t>288724610</t>
  </si>
  <si>
    <t>+</t>
  </si>
  <si>
    <t>SB</t>
  </si>
  <si>
    <t>ES</t>
  </si>
  <si>
    <t>Organizuotas želdinių atsodinimas</t>
  </si>
  <si>
    <t>Įregistruoti sklypai</t>
  </si>
  <si>
    <t>Išsaugoti kultūros paveldą</t>
  </si>
  <si>
    <t>Parengti bendram infrastuktūros tobulinimui reikalingus dokumentus</t>
  </si>
  <si>
    <t>Organizuoti žemės sklypų kadastrinius matavimus</t>
  </si>
  <si>
    <t>Organizuoti žemės sklypų įregistravimą</t>
  </si>
  <si>
    <t>Atnaujinta programinė įranga</t>
  </si>
  <si>
    <t>Parengti planai, prilyginti detaliesiems planams</t>
  </si>
  <si>
    <t>Atlikti kadastriniai matavimai</t>
  </si>
  <si>
    <t xml:space="preserve">Gerinti bendrąją infrastruktūrą ir išsaugoti kultūros paveldą
</t>
  </si>
  <si>
    <t xml:space="preserve">Organizuoti teritorijų planavimo dokumentų rengimą </t>
  </si>
  <si>
    <t xml:space="preserve">01 </t>
  </si>
  <si>
    <t>07</t>
  </si>
  <si>
    <t>Suformuoti Panevėžio miesto miškotvarkos duomenų žemėlapio teminį sluoksnį</t>
  </si>
  <si>
    <t>09</t>
  </si>
  <si>
    <t>Atnaujinti žemės sklypų kadastro duomenis GIS programoje</t>
  </si>
  <si>
    <t>Įsigyta programinė įranga</t>
  </si>
  <si>
    <t>Suformuotas Panevėžio miesto miškotvarkos duomenų žemėlapio teminis sluoksnis (skaitmeninė laikmena)</t>
  </si>
  <si>
    <t>Atnaujintos duomenų bazės</t>
  </si>
  <si>
    <t>P</t>
  </si>
  <si>
    <t>Asignavimai (tūkst.Eur)</t>
  </si>
  <si>
    <t>Paaiškinimai dėl nukrypimų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</si>
  <si>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</si>
  <si>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</si>
  <si>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</si>
  <si>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</si>
  <si>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</si>
  <si>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</si>
  <si>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</si>
  <si>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</si>
  <si>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</si>
  <si>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</si>
  <si>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VYKDYMO ATASKAITA</t>
  </si>
  <si>
    <t>Faktiškai įvykdyta</t>
  </si>
  <si>
    <t>Iš dalies įvykdyta</t>
  </si>
  <si>
    <t>Neįvykdyta</t>
  </si>
  <si>
    <t>(nepasiekta planuota reikšmė).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</si>
  <si>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</si>
  <si>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</si>
  <si>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</si>
  <si>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t>URBANISTINĖS PLĖTROS PROGRAMOS  (03)</t>
  </si>
  <si>
    <t>(blogiau nei planuota),</t>
  </si>
  <si>
    <t>2) priemonė laikoma iš dalies įvykdyta, jei pasiekta mažiau vertinimo kriterijų reikšmių nei planuota ataskaitiniais metais;</t>
  </si>
  <si>
    <t>Informacija apie pasiektus rezultatus, duomenys apie programai skirtų asignavimų panaudojimo tikslingumą</t>
  </si>
  <si>
    <t>Įgyvendinti projektą „Panevėžio miesto teritorijų planavimo dokumentų parengimas, II etapas“</t>
  </si>
  <si>
    <t xml:space="preserve">Vykdyti  įžymių žmonių,  istorinių datų, įvykių įamžinimą Panevėžio mieste </t>
  </si>
  <si>
    <t xml:space="preserve">PRITARTA
Panevėžio miesto savivaldybės tarybos 
2017 m. kovo  d. sprendimu </t>
  </si>
  <si>
    <t>2016 m. asignavimų patvirtintas planas</t>
  </si>
  <si>
    <t>2016 m. asignavimų patikslintas planas</t>
  </si>
  <si>
    <t>2016 m. panaudotos lėšos (kasinės išlaidos)</t>
  </si>
  <si>
    <t>11</t>
  </si>
  <si>
    <t>0;14</t>
  </si>
  <si>
    <t xml:space="preserve">Parengtas specialusis planas </t>
  </si>
  <si>
    <t>Parengti miesto bendrojo plano įgyvendinimo programą kartu su priemonių planu ir stebėsenos (monitoringo) ataskaitą</t>
  </si>
  <si>
    <t>Parengta programa kartu su priemonių planu ir stebėsenos ataskaita</t>
  </si>
  <si>
    <t>Įrengtos kapinių schemos ir rodyklės</t>
  </si>
  <si>
    <t>Tvarkomos senosios miesto kapinės   Apvaizdos take</t>
  </si>
  <si>
    <t>Vykdoma nekilnojamojo kultūros paveldo vertinimo tarybos veikla (posėdžiai, vertinimo aktai, istorinė medžiaga)</t>
  </si>
  <si>
    <t>Atminimo lentos Donatui Banioniui įamžinti pagaminimas ir sumontavimas (Ukmergės g.47A)</t>
  </si>
  <si>
    <t>1863 metų sukilėlių aikštės sutvarkymas</t>
  </si>
  <si>
    <t>Savanorių  (7 vnt.) ir 1863 m. sukilimo dalyvio ir geologo  V.Chmielevskio  sutvarkymo projekto parengimas ir sutvarkymas</t>
  </si>
  <si>
    <t>Parengtas seniausio miesto pastato (Kranto g.21) aplinkos sutvarkymo projektas ir sutvarkyta aplinka</t>
  </si>
  <si>
    <t>Dalyvauti  Europos tarybos organizuojamuose  Europos  kultūros paveldo dienų renginiuose</t>
  </si>
  <si>
    <t>3</t>
  </si>
  <si>
    <t>Dalyvauta renginiuose (skaičius)</t>
  </si>
  <si>
    <t>Vykdytojo kodas</t>
  </si>
  <si>
    <t xml:space="preserve">                              Pavadinimas</t>
  </si>
  <si>
    <t>Panevėžio miesto savivaldybės administracija</t>
  </si>
  <si>
    <t>Buhalterinės apskaitos skyrius</t>
  </si>
  <si>
    <t>Centralizuotas vidaus audito skyrius</t>
  </si>
  <si>
    <t>Civilinės metrikacijos skyrius</t>
  </si>
  <si>
    <t>E. plėtros skyrius</t>
  </si>
  <si>
    <t>Komunikacijos skyrius</t>
  </si>
  <si>
    <t>Kultūros ir meno skyrius</t>
  </si>
  <si>
    <t>Miesto infrastruktūros skyrius</t>
  </si>
  <si>
    <t>Miesto plėtros skyrius</t>
  </si>
  <si>
    <t>Socialinių reikalų skyrius</t>
  </si>
  <si>
    <t>Sporto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</si>
  <si>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</si>
  <si>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</si>
  <si>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</si>
  <si>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</si>
  <si>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Vaiko teisių apsaugos skyrius</t>
  </si>
  <si>
    <t>Vidaus administravimo skyrius</t>
  </si>
  <si>
    <t>Viešųjų pirkimų skyrius</t>
  </si>
  <si>
    <t>Kūno kultūros ir sporto centras</t>
  </si>
  <si>
    <t>-</t>
  </si>
  <si>
    <t>Užtruko projekto rengimas dėl priešprojektinių sprendinių derinimo. Darbai persikėlė į 2017 m.</t>
  </si>
  <si>
    <t>Kadastriniai matavimai atlikti iš biudžeto lėšų likučio.</t>
  </si>
  <si>
    <t>Projektas baigėsi 2016 m. gruodžio mėnesį. Viso projekto vertė-252,6 tūkst.eurų. Iš jų ES-205,7 tūkst.eurų, SB-46,9 tūkst.eurų</t>
  </si>
  <si>
    <t>Nebeliko poreikio, planuojama gauti miškų kadastro duomenis sudarius atskirą sutartį.</t>
  </si>
  <si>
    <t xml:space="preserve">Dėl užtrukusių viešųjų pirkimų procedūrų darbai nukelti į 2017 m. </t>
  </si>
  <si>
    <t>Vertinimo kriterijus</t>
  </si>
  <si>
    <t>Lėšos perkeltos į 01.0.3.03. priemonę</t>
  </si>
  <si>
    <t>Želdinių atsodinimo veiklą vykdo Miesto infrastruktūros skyrius. Lėšos perkeltos į kitą programą.</t>
  </si>
  <si>
    <t>0</t>
  </si>
  <si>
    <r>
      <rPr>
        <b/>
        <sz val="12"/>
        <rFont val="Times New Roman"/>
        <family val="1"/>
        <charset val="186"/>
      </rPr>
      <t xml:space="preserve">Iš 2016 m. </t>
    </r>
    <r>
      <rPr>
        <sz val="12"/>
        <rFont val="Times New Roman"/>
        <family val="1"/>
        <charset val="186"/>
      </rPr>
      <t xml:space="preserve">planuotų įvykdyti 12  priemonių (kurioms patvirtinti / skirti asignavimai): </t>
    </r>
  </si>
  <si>
    <t>2016 m.  programos Nr. 03 įvykdymas</t>
  </si>
  <si>
    <t xml:space="preserve">2016 M. PANEVĖŽIO MIESTO SAVIVALDYBĖS </t>
  </si>
  <si>
    <t>(pagal planą),</t>
  </si>
  <si>
    <t>PANEVĖŽIO MIESTO SAVIVALDYBĖS 2016 -2018 METŲ VEIKLOS PLANO ĮGYVENDINIMO 2016 METAIS ATASKAITA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</si>
</sst>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8"/>
      <color theme="4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name val="Times New Roman"/>
      <family val="1"/>
      <charset val="186"/>
    </font>
    <font>
      <sz val="10"/>
      <color rgb="FFFF0000"/>
      <name val="Times New Roman"/>
      <family val="1"/>
    </font>
    <font>
      <sz val="10"/>
      <color rgb="FFFF0000"/>
      <name val="Arial"/>
      <family val="2"/>
      <charset val="186"/>
    </font>
    <font>
      <sz val="10"/>
      <color rgb="FFFF0000"/>
      <name val="Arial"/>
      <family val="2"/>
    </font>
    <font>
      <sz val="8"/>
      <color rgb="FFFF0000"/>
      <name val="Times New Roman"/>
      <family val="1"/>
    </font>
    <font>
      <sz val="9"/>
      <color rgb="FFFF0000"/>
      <name val="Times New Roman"/>
      <family val="1"/>
    </font>
    <font>
      <sz val="10"/>
      <name val="Arial"/>
      <family val="2"/>
    </font>
    <font>
      <sz val="9"/>
      <name val="Arial"/>
      <family val="2"/>
      <charset val="186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396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6" fillId="0" borderId="0" xfId="0" applyFont="1" applyFill="1" applyAlignment="1">
      <alignment horizontal="center" vertical="top"/>
    </xf>
    <xf numFmtId="0" fontId="6" fillId="0" borderId="0" xfId="0" applyFont="1" applyAlignment="1">
      <alignment horizontal="left" vertical="top"/>
    </xf>
    <xf numFmtId="49" fontId="7" fillId="2" borderId="2" xfId="0" applyNumberFormat="1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>
      <alignment horizontal="center" vertical="top"/>
    </xf>
    <xf numFmtId="49" fontId="7" fillId="3" borderId="3" xfId="0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left" vertical="top"/>
    </xf>
    <xf numFmtId="0" fontId="9" fillId="0" borderId="0" xfId="0" applyFont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7" fillId="0" borderId="0" xfId="0" applyFont="1" applyBorder="1" applyAlignment="1">
      <alignment horizontal="right" vertical="top" wrapText="1"/>
    </xf>
    <xf numFmtId="0" fontId="9" fillId="0" borderId="0" xfId="0" applyFont="1" applyBorder="1" applyAlignment="1">
      <alignment horizontal="right" vertical="top" wrapText="1"/>
    </xf>
    <xf numFmtId="0" fontId="13" fillId="0" borderId="48" xfId="0" applyFont="1" applyBorder="1" applyAlignment="1">
      <alignment vertical="top"/>
    </xf>
    <xf numFmtId="49" fontId="7" fillId="2" borderId="43" xfId="0" applyNumberFormat="1" applyFont="1" applyFill="1" applyBorder="1" applyAlignment="1">
      <alignment horizontal="center" vertical="top"/>
    </xf>
    <xf numFmtId="49" fontId="7" fillId="3" borderId="45" xfId="0" applyNumberFormat="1" applyFont="1" applyFill="1" applyBorder="1" applyAlignment="1">
      <alignment horizontal="center" vertical="top"/>
    </xf>
    <xf numFmtId="49" fontId="7" fillId="2" borderId="11" xfId="0" applyNumberFormat="1" applyFont="1" applyFill="1" applyBorder="1" applyAlignment="1">
      <alignment horizontal="center" vertical="top"/>
    </xf>
    <xf numFmtId="49" fontId="7" fillId="3" borderId="0" xfId="0" applyNumberFormat="1" applyFont="1" applyFill="1" applyBorder="1" applyAlignment="1">
      <alignment horizontal="center" vertical="top"/>
    </xf>
    <xf numFmtId="49" fontId="7" fillId="2" borderId="46" xfId="0" applyNumberFormat="1" applyFont="1" applyFill="1" applyBorder="1" applyAlignment="1">
      <alignment horizontal="center" vertical="top"/>
    </xf>
    <xf numFmtId="49" fontId="7" fillId="3" borderId="47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center" vertical="top" wrapText="1"/>
    </xf>
    <xf numFmtId="49" fontId="7" fillId="3" borderId="12" xfId="0" applyNumberFormat="1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 wrapText="1"/>
    </xf>
    <xf numFmtId="0" fontId="8" fillId="0" borderId="25" xfId="0" applyFont="1" applyFill="1" applyBorder="1" applyAlignment="1">
      <alignment horizontal="center" vertical="top" wrapText="1"/>
    </xf>
    <xf numFmtId="0" fontId="15" fillId="5" borderId="20" xfId="0" applyFont="1" applyFill="1" applyBorder="1" applyAlignment="1">
      <alignment horizontal="center" vertical="top"/>
    </xf>
    <xf numFmtId="164" fontId="7" fillId="5" borderId="21" xfId="0" applyNumberFormat="1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top"/>
    </xf>
    <xf numFmtId="0" fontId="8" fillId="0" borderId="13" xfId="0" applyFont="1" applyFill="1" applyBorder="1" applyAlignment="1">
      <alignment horizontal="center" vertical="top" wrapText="1"/>
    </xf>
    <xf numFmtId="164" fontId="8" fillId="0" borderId="8" xfId="0" applyNumberFormat="1" applyFont="1" applyFill="1" applyBorder="1" applyAlignment="1">
      <alignment horizontal="center" vertical="center"/>
    </xf>
    <xf numFmtId="164" fontId="7" fillId="0" borderId="25" xfId="0" applyNumberFormat="1" applyFont="1" applyFill="1" applyBorder="1" applyAlignment="1">
      <alignment horizontal="center" vertical="center"/>
    </xf>
    <xf numFmtId="164" fontId="7" fillId="5" borderId="20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top" wrapText="1"/>
    </xf>
    <xf numFmtId="0" fontId="6" fillId="0" borderId="48" xfId="0" applyFont="1" applyBorder="1" applyAlignment="1">
      <alignment vertical="top"/>
    </xf>
    <xf numFmtId="164" fontId="7" fillId="5" borderId="13" xfId="0" applyNumberFormat="1" applyFont="1" applyFill="1" applyBorder="1" applyAlignment="1">
      <alignment horizontal="center" vertical="center"/>
    </xf>
    <xf numFmtId="49" fontId="7" fillId="3" borderId="44" xfId="0" applyNumberFormat="1" applyFont="1" applyFill="1" applyBorder="1" applyAlignment="1">
      <alignment horizontal="center" vertical="top"/>
    </xf>
    <xf numFmtId="49" fontId="7" fillId="3" borderId="39" xfId="0" applyNumberFormat="1" applyFont="1" applyFill="1" applyBorder="1" applyAlignment="1">
      <alignment horizontal="center" vertical="top"/>
    </xf>
    <xf numFmtId="49" fontId="7" fillId="0" borderId="9" xfId="0" applyNumberFormat="1" applyFont="1" applyBorder="1" applyAlignment="1">
      <alignment horizontal="center" vertical="top"/>
    </xf>
    <xf numFmtId="49" fontId="6" fillId="0" borderId="5" xfId="0" applyNumberFormat="1" applyFont="1" applyFill="1" applyBorder="1" applyAlignment="1">
      <alignment horizontal="left" vertical="top" wrapText="1"/>
    </xf>
    <xf numFmtId="0" fontId="2" fillId="0" borderId="9" xfId="0" applyFont="1" applyBorder="1" applyAlignment="1">
      <alignment vertical="top"/>
    </xf>
    <xf numFmtId="49" fontId="7" fillId="0" borderId="18" xfId="0" applyNumberFormat="1" applyFont="1" applyBorder="1" applyAlignment="1">
      <alignment horizontal="center" vertical="top"/>
    </xf>
    <xf numFmtId="49" fontId="6" fillId="0" borderId="49" xfId="0" applyNumberFormat="1" applyFont="1" applyFill="1" applyBorder="1" applyAlignment="1">
      <alignment horizontal="left" vertical="top" wrapText="1"/>
    </xf>
    <xf numFmtId="0" fontId="2" fillId="0" borderId="18" xfId="0" applyFont="1" applyBorder="1" applyAlignment="1">
      <alignment vertical="top"/>
    </xf>
    <xf numFmtId="49" fontId="7" fillId="0" borderId="23" xfId="0" applyNumberFormat="1" applyFont="1" applyBorder="1" applyAlignment="1">
      <alignment horizontal="center" vertical="top"/>
    </xf>
    <xf numFmtId="0" fontId="2" fillId="0" borderId="23" xfId="0" applyFont="1" applyBorder="1" applyAlignment="1">
      <alignment vertical="top"/>
    </xf>
    <xf numFmtId="49" fontId="2" fillId="0" borderId="4" xfId="0" applyNumberFormat="1" applyFont="1" applyFill="1" applyBorder="1" applyAlignment="1">
      <alignment horizontal="center" vertical="top"/>
    </xf>
    <xf numFmtId="164" fontId="7" fillId="5" borderId="21" xfId="0" applyNumberFormat="1" applyFont="1" applyFill="1" applyBorder="1" applyAlignment="1">
      <alignment horizontal="center" vertical="top"/>
    </xf>
    <xf numFmtId="49" fontId="2" fillId="0" borderId="23" xfId="0" applyNumberFormat="1" applyFont="1" applyFill="1" applyBorder="1" applyAlignment="1">
      <alignment horizontal="center" vertical="top"/>
    </xf>
    <xf numFmtId="49" fontId="7" fillId="2" borderId="30" xfId="0" applyNumberFormat="1" applyFont="1" applyFill="1" applyBorder="1" applyAlignment="1">
      <alignment horizontal="center" vertical="top"/>
    </xf>
    <xf numFmtId="49" fontId="7" fillId="3" borderId="26" xfId="0" applyNumberFormat="1" applyFont="1" applyFill="1" applyBorder="1" applyAlignment="1">
      <alignment horizontal="center" vertical="top"/>
    </xf>
    <xf numFmtId="164" fontId="7" fillId="3" borderId="2" xfId="0" applyNumberFormat="1" applyFont="1" applyFill="1" applyBorder="1" applyAlignment="1">
      <alignment horizontal="center" vertical="top"/>
    </xf>
    <xf numFmtId="0" fontId="8" fillId="3" borderId="27" xfId="0" applyFont="1" applyFill="1" applyBorder="1" applyAlignment="1">
      <alignment vertical="top" wrapText="1"/>
    </xf>
    <xf numFmtId="0" fontId="2" fillId="3" borderId="27" xfId="0" applyFont="1" applyFill="1" applyBorder="1" applyAlignment="1">
      <alignment horizontal="center" vertical="top" wrapText="1"/>
    </xf>
    <xf numFmtId="164" fontId="8" fillId="0" borderId="52" xfId="0" applyNumberFormat="1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44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39" xfId="0" applyFont="1" applyBorder="1" applyAlignment="1">
      <alignment vertical="top"/>
    </xf>
    <xf numFmtId="0" fontId="8" fillId="0" borderId="31" xfId="0" applyFont="1" applyFill="1" applyBorder="1" applyAlignment="1">
      <alignment horizontal="center" vertical="top"/>
    </xf>
    <xf numFmtId="164" fontId="8" fillId="0" borderId="8" xfId="0" applyNumberFormat="1" applyFont="1" applyFill="1" applyBorder="1" applyAlignment="1">
      <alignment horizontal="center" vertical="top"/>
    </xf>
    <xf numFmtId="49" fontId="2" fillId="0" borderId="9" xfId="0" applyNumberFormat="1" applyFont="1" applyFill="1" applyBorder="1" applyAlignment="1">
      <alignment horizontal="center" vertical="top"/>
    </xf>
    <xf numFmtId="0" fontId="15" fillId="5" borderId="32" xfId="0" applyFont="1" applyFill="1" applyBorder="1" applyAlignment="1">
      <alignment horizontal="center" vertical="top"/>
    </xf>
    <xf numFmtId="164" fontId="7" fillId="5" borderId="20" xfId="0" applyNumberFormat="1" applyFont="1" applyFill="1" applyBorder="1" applyAlignment="1">
      <alignment horizontal="center" vertical="top"/>
    </xf>
    <xf numFmtId="49" fontId="6" fillId="0" borderId="23" xfId="0" applyNumberFormat="1" applyFont="1" applyFill="1" applyBorder="1" applyAlignment="1">
      <alignment horizontal="left" vertical="top" wrapText="1"/>
    </xf>
    <xf numFmtId="0" fontId="8" fillId="0" borderId="34" xfId="0" applyFont="1" applyFill="1" applyBorder="1" applyAlignment="1">
      <alignment horizontal="center" vertical="top"/>
    </xf>
    <xf numFmtId="164" fontId="8" fillId="0" borderId="25" xfId="0" applyNumberFormat="1" applyFont="1" applyFill="1" applyBorder="1" applyAlignment="1">
      <alignment horizontal="center" vertical="top"/>
    </xf>
    <xf numFmtId="49" fontId="2" fillId="0" borderId="18" xfId="0" applyNumberFormat="1" applyFont="1" applyFill="1" applyBorder="1" applyAlignment="1">
      <alignment horizontal="center" vertical="top"/>
    </xf>
    <xf numFmtId="0" fontId="2" fillId="2" borderId="27" xfId="0" applyFont="1" applyFill="1" applyBorder="1" applyAlignment="1">
      <alignment vertical="top"/>
    </xf>
    <xf numFmtId="49" fontId="7" fillId="6" borderId="2" xfId="0" applyNumberFormat="1" applyFont="1" applyFill="1" applyBorder="1" applyAlignment="1">
      <alignment horizontal="center" vertical="top"/>
    </xf>
    <xf numFmtId="164" fontId="7" fillId="0" borderId="13" xfId="0" applyNumberFormat="1" applyFont="1" applyFill="1" applyBorder="1" applyAlignment="1">
      <alignment horizontal="center" vertical="center"/>
    </xf>
    <xf numFmtId="164" fontId="7" fillId="6" borderId="33" xfId="0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textRotation="90"/>
    </xf>
    <xf numFmtId="0" fontId="6" fillId="0" borderId="62" xfId="0" applyFont="1" applyBorder="1" applyAlignment="1">
      <alignment horizontal="center" vertical="center" textRotation="90"/>
    </xf>
    <xf numFmtId="49" fontId="6" fillId="0" borderId="0" xfId="0" applyNumberFormat="1" applyFont="1" applyFill="1" applyBorder="1" applyAlignment="1">
      <alignment horizontal="right" vertical="top"/>
    </xf>
    <xf numFmtId="0" fontId="2" fillId="0" borderId="68" xfId="0" applyFont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 wrapText="1"/>
    </xf>
    <xf numFmtId="164" fontId="17" fillId="0" borderId="30" xfId="0" applyNumberFormat="1" applyFont="1" applyBorder="1" applyAlignment="1">
      <alignment horizontal="center" vertical="center"/>
    </xf>
    <xf numFmtId="164" fontId="17" fillId="0" borderId="33" xfId="0" applyNumberFormat="1" applyFont="1" applyBorder="1" applyAlignment="1">
      <alignment horizontal="center" vertical="center"/>
    </xf>
    <xf numFmtId="164" fontId="16" fillId="0" borderId="50" xfId="0" applyNumberFormat="1" applyFont="1" applyBorder="1" applyAlignment="1">
      <alignment horizontal="center" vertical="top"/>
    </xf>
    <xf numFmtId="164" fontId="16" fillId="0" borderId="70" xfId="0" applyNumberFormat="1" applyFont="1" applyBorder="1" applyAlignment="1">
      <alignment horizontal="center" vertical="top"/>
    </xf>
    <xf numFmtId="164" fontId="16" fillId="0" borderId="65" xfId="0" applyNumberFormat="1" applyFont="1" applyBorder="1" applyAlignment="1">
      <alignment horizontal="center" vertical="top"/>
    </xf>
    <xf numFmtId="164" fontId="16" fillId="0" borderId="55" xfId="0" applyNumberFormat="1" applyFont="1" applyBorder="1" applyAlignment="1">
      <alignment horizontal="center" vertical="top"/>
    </xf>
    <xf numFmtId="164" fontId="16" fillId="0" borderId="59" xfId="0" applyNumberFormat="1" applyFont="1" applyBorder="1" applyAlignment="1">
      <alignment horizontal="center" vertical="top"/>
    </xf>
    <xf numFmtId="164" fontId="16" fillId="0" borderId="13" xfId="0" applyNumberFormat="1" applyFont="1" applyBorder="1" applyAlignment="1">
      <alignment horizontal="center" vertical="top"/>
    </xf>
    <xf numFmtId="164" fontId="17" fillId="7" borderId="30" xfId="0" applyNumberFormat="1" applyFont="1" applyFill="1" applyBorder="1" applyAlignment="1">
      <alignment horizontal="center" vertical="top"/>
    </xf>
    <xf numFmtId="164" fontId="17" fillId="7" borderId="33" xfId="0" applyNumberFormat="1" applyFont="1" applyFill="1" applyBorder="1" applyAlignment="1">
      <alignment horizontal="center" vertical="top"/>
    </xf>
    <xf numFmtId="164" fontId="17" fillId="5" borderId="30" xfId="0" applyNumberFormat="1" applyFont="1" applyFill="1" applyBorder="1" applyAlignment="1">
      <alignment horizontal="center" vertical="top"/>
    </xf>
    <xf numFmtId="164" fontId="17" fillId="5" borderId="33" xfId="0" applyNumberFormat="1" applyFont="1" applyFill="1" applyBorder="1" applyAlignment="1">
      <alignment horizontal="center" vertical="top"/>
    </xf>
    <xf numFmtId="0" fontId="2" fillId="0" borderId="54" xfId="0" applyFont="1" applyFill="1" applyBorder="1" applyAlignment="1">
      <alignment horizontal="center" vertical="top" wrapText="1"/>
    </xf>
    <xf numFmtId="0" fontId="2" fillId="0" borderId="66" xfId="0" applyFont="1" applyFill="1" applyBorder="1" applyAlignment="1">
      <alignment horizontal="center" vertical="top" wrapText="1"/>
    </xf>
    <xf numFmtId="0" fontId="2" fillId="0" borderId="39" xfId="0" applyFont="1" applyFill="1" applyBorder="1" applyAlignment="1">
      <alignment horizontal="center" vertical="top" wrapText="1"/>
    </xf>
    <xf numFmtId="0" fontId="2" fillId="0" borderId="44" xfId="0" applyFont="1" applyFill="1" applyBorder="1" applyAlignment="1">
      <alignment horizontal="center" vertical="top" wrapText="1"/>
    </xf>
    <xf numFmtId="49" fontId="2" fillId="0" borderId="12" xfId="0" applyNumberFormat="1" applyFont="1" applyFill="1" applyBorder="1" applyAlignment="1">
      <alignment horizontal="center" vertical="top"/>
    </xf>
    <xf numFmtId="49" fontId="2" fillId="0" borderId="39" xfId="0" applyNumberFormat="1" applyFont="1" applyFill="1" applyBorder="1" applyAlignment="1">
      <alignment horizontal="center" vertical="top"/>
    </xf>
    <xf numFmtId="49" fontId="2" fillId="0" borderId="44" xfId="0" applyNumberFormat="1" applyFont="1" applyFill="1" applyBorder="1" applyAlignment="1">
      <alignment horizontal="center" vertical="top"/>
    </xf>
    <xf numFmtId="49" fontId="2" fillId="0" borderId="54" xfId="0" applyNumberFormat="1" applyFont="1" applyFill="1" applyBorder="1" applyAlignment="1">
      <alignment horizontal="center" vertical="top"/>
    </xf>
    <xf numFmtId="164" fontId="16" fillId="0" borderId="13" xfId="0" applyNumberFormat="1" applyFont="1" applyFill="1" applyBorder="1" applyAlignment="1">
      <alignment horizontal="center" vertical="center" wrapText="1"/>
    </xf>
    <xf numFmtId="164" fontId="16" fillId="0" borderId="25" xfId="0" applyNumberFormat="1" applyFont="1" applyFill="1" applyBorder="1" applyAlignment="1">
      <alignment horizontal="center" vertical="center"/>
    </xf>
    <xf numFmtId="164" fontId="7" fillId="3" borderId="43" xfId="0" applyNumberFormat="1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vertical="top" wrapText="1"/>
    </xf>
    <xf numFmtId="0" fontId="2" fillId="3" borderId="45" xfId="0" applyFont="1" applyFill="1" applyBorder="1" applyAlignment="1">
      <alignment horizontal="center" vertical="top" wrapText="1"/>
    </xf>
    <xf numFmtId="0" fontId="8" fillId="0" borderId="60" xfId="0" applyFont="1" applyFill="1" applyBorder="1" applyAlignment="1">
      <alignment horizontal="center" vertical="top"/>
    </xf>
    <xf numFmtId="164" fontId="8" fillId="0" borderId="70" xfId="0" applyNumberFormat="1" applyFont="1" applyFill="1" applyBorder="1" applyAlignment="1">
      <alignment horizontal="center" vertical="top"/>
    </xf>
    <xf numFmtId="49" fontId="6" fillId="0" borderId="40" xfId="0" applyNumberFormat="1" applyFont="1" applyFill="1" applyBorder="1" applyAlignment="1">
      <alignment horizontal="left" vertical="top" wrapText="1"/>
    </xf>
    <xf numFmtId="49" fontId="7" fillId="3" borderId="23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1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26" fillId="0" borderId="48" xfId="0" applyFont="1" applyBorder="1" applyAlignment="1">
      <alignment vertical="top"/>
    </xf>
    <xf numFmtId="0" fontId="26" fillId="0" borderId="47" xfId="0" applyFont="1" applyBorder="1" applyAlignment="1">
      <alignment vertical="top"/>
    </xf>
    <xf numFmtId="0" fontId="27" fillId="0" borderId="5" xfId="0" applyFont="1" applyFill="1" applyBorder="1" applyAlignment="1">
      <alignment horizontal="left" vertical="top" wrapText="1"/>
    </xf>
    <xf numFmtId="9" fontId="23" fillId="0" borderId="46" xfId="0" applyNumberFormat="1" applyFont="1" applyFill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/>
    </xf>
    <xf numFmtId="0" fontId="2" fillId="0" borderId="10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13" fillId="0" borderId="24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13" fillId="0" borderId="23" xfId="0" applyFont="1" applyFill="1" applyBorder="1" applyAlignment="1">
      <alignment horizontal="center" vertical="top" wrapText="1"/>
    </xf>
    <xf numFmtId="0" fontId="6" fillId="0" borderId="52" xfId="0" applyFont="1" applyBorder="1" applyAlignment="1">
      <alignment wrapText="1"/>
    </xf>
    <xf numFmtId="0" fontId="6" fillId="0" borderId="49" xfId="0" applyFont="1" applyBorder="1" applyAlignment="1">
      <alignment wrapText="1"/>
    </xf>
    <xf numFmtId="1" fontId="2" fillId="0" borderId="4" xfId="0" applyNumberFormat="1" applyFont="1" applyFill="1" applyBorder="1" applyAlignment="1">
      <alignment horizontal="center" vertical="top"/>
    </xf>
    <xf numFmtId="1" fontId="2" fillId="0" borderId="41" xfId="0" applyNumberFormat="1" applyFont="1" applyFill="1" applyBorder="1" applyAlignment="1">
      <alignment horizontal="center" vertical="top"/>
    </xf>
    <xf numFmtId="9" fontId="2" fillId="0" borderId="23" xfId="0" applyNumberFormat="1" applyFont="1" applyFill="1" applyBorder="1" applyAlignment="1">
      <alignment horizontal="center" vertical="top"/>
    </xf>
    <xf numFmtId="164" fontId="7" fillId="5" borderId="51" xfId="0" applyNumberFormat="1" applyFont="1" applyFill="1" applyBorder="1" applyAlignment="1">
      <alignment horizontal="center" vertical="top"/>
    </xf>
    <xf numFmtId="49" fontId="2" fillId="0" borderId="37" xfId="0" applyNumberFormat="1" applyFont="1" applyFill="1" applyBorder="1" applyAlignment="1">
      <alignment horizontal="center" vertical="top"/>
    </xf>
    <xf numFmtId="0" fontId="6" fillId="0" borderId="49" xfId="0" applyFont="1" applyFill="1" applyBorder="1" applyAlignment="1">
      <alignment horizontal="left" vertical="top" wrapText="1"/>
    </xf>
    <xf numFmtId="0" fontId="11" fillId="0" borderId="33" xfId="0" applyFont="1" applyBorder="1" applyAlignment="1">
      <alignment horizontal="center" vertical="top" wrapText="1"/>
    </xf>
    <xf numFmtId="0" fontId="11" fillId="0" borderId="28" xfId="0" applyFont="1" applyBorder="1" applyAlignment="1">
      <alignment vertical="top" wrapText="1"/>
    </xf>
    <xf numFmtId="0" fontId="11" fillId="0" borderId="57" xfId="0" applyFont="1" applyBorder="1" applyAlignment="1">
      <alignment horizontal="center" vertical="top" wrapText="1"/>
    </xf>
    <xf numFmtId="0" fontId="10" fillId="0" borderId="69" xfId="0" applyFont="1" applyBorder="1" applyAlignment="1">
      <alignment vertical="top" wrapText="1"/>
    </xf>
    <xf numFmtId="0" fontId="11" fillId="0" borderId="25" xfId="0" applyFont="1" applyBorder="1" applyAlignment="1">
      <alignment horizontal="center" vertical="top" wrapText="1"/>
    </xf>
    <xf numFmtId="0" fontId="10" fillId="0" borderId="34" xfId="0" applyFont="1" applyBorder="1" applyAlignment="1">
      <alignment vertical="top" wrapText="1"/>
    </xf>
    <xf numFmtId="0" fontId="11" fillId="0" borderId="35" xfId="0" applyFont="1" applyBorder="1" applyAlignment="1">
      <alignment horizontal="center" vertical="top" wrapText="1"/>
    </xf>
    <xf numFmtId="0" fontId="10" fillId="0" borderId="36" xfId="0" applyFont="1" applyBorder="1" applyAlignment="1">
      <alignment vertical="top" wrapText="1"/>
    </xf>
    <xf numFmtId="1" fontId="2" fillId="0" borderId="54" xfId="0" applyNumberFormat="1" applyFont="1" applyFill="1" applyBorder="1" applyAlignment="1">
      <alignment horizontal="center" vertical="top"/>
    </xf>
    <xf numFmtId="1" fontId="2" fillId="0" borderId="63" xfId="0" applyNumberFormat="1" applyFont="1" applyFill="1" applyBorder="1" applyAlignment="1">
      <alignment horizontal="center" vertical="top"/>
    </xf>
    <xf numFmtId="9" fontId="2" fillId="0" borderId="39" xfId="0" applyNumberFormat="1" applyFont="1" applyFill="1" applyBorder="1" applyAlignment="1">
      <alignment horizontal="center" vertical="top"/>
    </xf>
    <xf numFmtId="49" fontId="2" fillId="0" borderId="38" xfId="0" applyNumberFormat="1" applyFont="1" applyFill="1" applyBorder="1" applyAlignment="1">
      <alignment horizontal="center" vertical="top"/>
    </xf>
    <xf numFmtId="0" fontId="6" fillId="0" borderId="53" xfId="0" applyFont="1" applyFill="1" applyBorder="1" applyAlignment="1">
      <alignment horizontal="left" vertical="top" wrapText="1"/>
    </xf>
    <xf numFmtId="164" fontId="8" fillId="0" borderId="50" xfId="0" applyNumberFormat="1" applyFont="1" applyFill="1" applyBorder="1" applyAlignment="1">
      <alignment horizontal="center" vertical="top"/>
    </xf>
    <xf numFmtId="164" fontId="8" fillId="0" borderId="48" xfId="0" applyNumberFormat="1" applyFont="1" applyFill="1" applyBorder="1" applyAlignment="1">
      <alignment horizontal="center" vertical="top"/>
    </xf>
    <xf numFmtId="164" fontId="7" fillId="3" borderId="30" xfId="0" applyNumberFormat="1" applyFont="1" applyFill="1" applyBorder="1" applyAlignment="1">
      <alignment horizontal="center" vertical="top"/>
    </xf>
    <xf numFmtId="164" fontId="7" fillId="2" borderId="30" xfId="0" applyNumberFormat="1" applyFont="1" applyFill="1" applyBorder="1" applyAlignment="1">
      <alignment horizontal="center" vertical="top"/>
    </xf>
    <xf numFmtId="164" fontId="7" fillId="6" borderId="30" xfId="0" applyNumberFormat="1" applyFont="1" applyFill="1" applyBorder="1" applyAlignment="1">
      <alignment horizontal="center" vertical="top"/>
    </xf>
    <xf numFmtId="164" fontId="7" fillId="3" borderId="33" xfId="0" applyNumberFormat="1" applyFont="1" applyFill="1" applyBorder="1" applyAlignment="1">
      <alignment horizontal="center" vertical="top"/>
    </xf>
    <xf numFmtId="164" fontId="7" fillId="2" borderId="33" xfId="0" applyNumberFormat="1" applyFont="1" applyFill="1" applyBorder="1" applyAlignment="1">
      <alignment horizontal="center" vertical="top"/>
    </xf>
    <xf numFmtId="164" fontId="8" fillId="0" borderId="52" xfId="0" applyNumberFormat="1" applyFont="1" applyFill="1" applyBorder="1" applyAlignment="1">
      <alignment horizontal="center" vertical="top"/>
    </xf>
    <xf numFmtId="164" fontId="7" fillId="5" borderId="51" xfId="0" applyNumberFormat="1" applyFont="1" applyFill="1" applyBorder="1" applyAlignment="1">
      <alignment horizontal="center" vertical="center"/>
    </xf>
    <xf numFmtId="164" fontId="8" fillId="0" borderId="48" xfId="0" applyNumberFormat="1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horizontal="center" vertical="center"/>
    </xf>
    <xf numFmtId="164" fontId="7" fillId="5" borderId="59" xfId="0" applyNumberFormat="1" applyFont="1" applyFill="1" applyBorder="1" applyAlignment="1">
      <alignment horizontal="center" vertical="center"/>
    </xf>
    <xf numFmtId="164" fontId="7" fillId="3" borderId="68" xfId="0" applyNumberFormat="1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center" wrapText="1"/>
    </xf>
    <xf numFmtId="164" fontId="16" fillId="0" borderId="25" xfId="0" applyNumberFormat="1" applyFont="1" applyFill="1" applyBorder="1" applyAlignment="1">
      <alignment horizontal="center" vertical="center" wrapText="1"/>
    </xf>
    <xf numFmtId="164" fontId="7" fillId="5" borderId="20" xfId="0" applyNumberFormat="1" applyFont="1" applyFill="1" applyBorder="1" applyAlignment="1">
      <alignment horizontal="center" vertical="center" wrapText="1"/>
    </xf>
    <xf numFmtId="164" fontId="7" fillId="0" borderId="25" xfId="0" applyNumberFormat="1" applyFont="1" applyFill="1" applyBorder="1" applyAlignment="1">
      <alignment horizontal="center" vertical="center" wrapText="1"/>
    </xf>
    <xf numFmtId="164" fontId="7" fillId="5" borderId="13" xfId="0" applyNumberFormat="1" applyFont="1" applyFill="1" applyBorder="1" applyAlignment="1">
      <alignment horizontal="center" vertical="center" wrapText="1"/>
    </xf>
    <xf numFmtId="164" fontId="7" fillId="3" borderId="33" xfId="0" applyNumberFormat="1" applyFont="1" applyFill="1" applyBorder="1" applyAlignment="1">
      <alignment horizontal="center" vertical="center"/>
    </xf>
    <xf numFmtId="0" fontId="6" fillId="0" borderId="73" xfId="0" applyFont="1" applyFill="1" applyBorder="1" applyAlignment="1">
      <alignment horizontal="left" vertical="top" wrapText="1"/>
    </xf>
    <xf numFmtId="164" fontId="17" fillId="0" borderId="28" xfId="0" applyNumberFormat="1" applyFont="1" applyBorder="1" applyAlignment="1">
      <alignment horizontal="center" vertical="center"/>
    </xf>
    <xf numFmtId="164" fontId="16" fillId="0" borderId="60" xfId="0" applyNumberFormat="1" applyFont="1" applyBorder="1" applyAlignment="1">
      <alignment horizontal="center" vertical="top"/>
    </xf>
    <xf numFmtId="164" fontId="16" fillId="0" borderId="64" xfId="0" applyNumberFormat="1" applyFont="1" applyBorder="1" applyAlignment="1">
      <alignment horizontal="center" vertical="top"/>
    </xf>
    <xf numFmtId="164" fontId="16" fillId="0" borderId="72" xfId="0" applyNumberFormat="1" applyFont="1" applyBorder="1" applyAlignment="1">
      <alignment horizontal="center" vertical="top"/>
    </xf>
    <xf numFmtId="164" fontId="17" fillId="7" borderId="28" xfId="0" applyNumberFormat="1" applyFont="1" applyFill="1" applyBorder="1" applyAlignment="1">
      <alignment horizontal="center" vertical="top"/>
    </xf>
    <xf numFmtId="164" fontId="17" fillId="5" borderId="28" xfId="0" applyNumberFormat="1" applyFont="1" applyFill="1" applyBorder="1" applyAlignment="1">
      <alignment horizontal="center" vertical="top"/>
    </xf>
    <xf numFmtId="0" fontId="2" fillId="0" borderId="57" xfId="0" applyFont="1" applyFill="1" applyBorder="1" applyAlignment="1">
      <alignment horizontal="center" vertical="center" wrapText="1"/>
    </xf>
    <xf numFmtId="0" fontId="23" fillId="0" borderId="67" xfId="0" applyFont="1" applyFill="1" applyBorder="1" applyAlignment="1">
      <alignment horizontal="left" vertical="top" wrapText="1"/>
    </xf>
    <xf numFmtId="0" fontId="25" fillId="0" borderId="29" xfId="0" applyFont="1" applyBorder="1" applyAlignment="1">
      <alignment horizontal="left" vertical="top" wrapText="1"/>
    </xf>
    <xf numFmtId="0" fontId="25" fillId="0" borderId="53" xfId="0" applyFont="1" applyBorder="1" applyAlignment="1">
      <alignment horizontal="left" vertical="top" wrapText="1"/>
    </xf>
    <xf numFmtId="0" fontId="7" fillId="3" borderId="23" xfId="0" applyFont="1" applyFill="1" applyBorder="1" applyAlignment="1">
      <alignment horizontal="left" vertical="top" wrapText="1"/>
    </xf>
    <xf numFmtId="0" fontId="7" fillId="3" borderId="39" xfId="0" applyFont="1" applyFill="1" applyBorder="1" applyAlignment="1">
      <alignment horizontal="left" vertical="top" wrapText="1"/>
    </xf>
    <xf numFmtId="49" fontId="14" fillId="0" borderId="70" xfId="0" applyNumberFormat="1" applyFont="1" applyBorder="1" applyAlignment="1">
      <alignment horizontal="center" vertical="top"/>
    </xf>
    <xf numFmtId="49" fontId="14" fillId="0" borderId="25" xfId="0" applyNumberFormat="1" applyFont="1" applyBorder="1" applyAlignment="1">
      <alignment horizontal="center" vertical="top"/>
    </xf>
    <xf numFmtId="49" fontId="14" fillId="0" borderId="20" xfId="0" applyNumberFormat="1" applyFont="1" applyBorder="1" applyAlignment="1">
      <alignment horizontal="center" vertical="top"/>
    </xf>
    <xf numFmtId="49" fontId="7" fillId="3" borderId="43" xfId="0" applyNumberFormat="1" applyFont="1" applyFill="1" applyBorder="1" applyAlignment="1">
      <alignment horizontal="right" vertical="top"/>
    </xf>
    <xf numFmtId="49" fontId="7" fillId="3" borderId="9" xfId="0" applyNumberFormat="1" applyFont="1" applyFill="1" applyBorder="1" applyAlignment="1">
      <alignment horizontal="right" vertical="top"/>
    </xf>
    <xf numFmtId="49" fontId="7" fillId="3" borderId="10" xfId="0" applyNumberFormat="1" applyFont="1" applyFill="1" applyBorder="1" applyAlignment="1">
      <alignment horizontal="right" vertical="top"/>
    </xf>
    <xf numFmtId="49" fontId="7" fillId="0" borderId="9" xfId="0" applyNumberFormat="1" applyFont="1" applyBorder="1" applyAlignment="1">
      <alignment horizontal="center" vertical="top"/>
    </xf>
    <xf numFmtId="49" fontId="7" fillId="0" borderId="23" xfId="0" applyNumberFormat="1" applyFont="1" applyBorder="1" applyAlignment="1">
      <alignment horizontal="center" vertical="top"/>
    </xf>
    <xf numFmtId="0" fontId="6" fillId="0" borderId="43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46" xfId="0" applyFont="1" applyBorder="1" applyAlignment="1">
      <alignment vertical="top" wrapText="1"/>
    </xf>
    <xf numFmtId="49" fontId="14" fillId="0" borderId="8" xfId="0" applyNumberFormat="1" applyFont="1" applyBorder="1" applyAlignment="1">
      <alignment horizontal="center" vertical="top"/>
    </xf>
    <xf numFmtId="49" fontId="2" fillId="0" borderId="13" xfId="0" applyNumberFormat="1" applyFont="1" applyBorder="1" applyAlignment="1">
      <alignment horizontal="center" vertical="top"/>
    </xf>
    <xf numFmtId="49" fontId="2" fillId="0" borderId="20" xfId="0" applyNumberFormat="1" applyFont="1" applyBorder="1" applyAlignment="1">
      <alignment horizontal="center" vertical="top"/>
    </xf>
    <xf numFmtId="0" fontId="6" fillId="0" borderId="10" xfId="0" applyFont="1" applyFill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49" fontId="2" fillId="0" borderId="52" xfId="0" applyNumberFormat="1" applyFont="1" applyBorder="1" applyAlignment="1">
      <alignment horizontal="center" vertical="top"/>
    </xf>
    <xf numFmtId="49" fontId="2" fillId="0" borderId="59" xfId="0" applyNumberFormat="1" applyFont="1" applyBorder="1" applyAlignment="1">
      <alignment horizontal="center" vertical="top"/>
    </xf>
    <xf numFmtId="49" fontId="2" fillId="0" borderId="51" xfId="0" applyNumberFormat="1" applyFont="1" applyBorder="1" applyAlignment="1">
      <alignment horizontal="center" vertical="top"/>
    </xf>
    <xf numFmtId="0" fontId="7" fillId="3" borderId="3" xfId="0" applyFont="1" applyFill="1" applyBorder="1" applyAlignment="1">
      <alignment horizontal="left" vertical="top" wrapText="1"/>
    </xf>
    <xf numFmtId="0" fontId="7" fillId="3" borderId="26" xfId="0" applyFont="1" applyFill="1" applyBorder="1" applyAlignment="1">
      <alignment horizontal="left" vertical="top" wrapText="1"/>
    </xf>
    <xf numFmtId="49" fontId="7" fillId="3" borderId="2" xfId="0" applyNumberFormat="1" applyFont="1" applyFill="1" applyBorder="1" applyAlignment="1">
      <alignment horizontal="right" vertical="top"/>
    </xf>
    <xf numFmtId="49" fontId="7" fillId="3" borderId="3" xfId="0" applyNumberFormat="1" applyFont="1" applyFill="1" applyBorder="1" applyAlignment="1">
      <alignment horizontal="right" vertical="top"/>
    </xf>
    <xf numFmtId="49" fontId="7" fillId="3" borderId="61" xfId="0" applyNumberFormat="1" applyFont="1" applyFill="1" applyBorder="1" applyAlignment="1">
      <alignment horizontal="right" vertical="top"/>
    </xf>
    <xf numFmtId="49" fontId="2" fillId="0" borderId="60" xfId="0" applyNumberFormat="1" applyFont="1" applyBorder="1" applyAlignment="1">
      <alignment horizontal="center" vertical="top"/>
    </xf>
    <xf numFmtId="49" fontId="2" fillId="0" borderId="34" xfId="0" applyNumberFormat="1" applyFont="1" applyBorder="1" applyAlignment="1">
      <alignment horizontal="center" vertical="top"/>
    </xf>
    <xf numFmtId="49" fontId="2" fillId="0" borderId="32" xfId="0" applyNumberFormat="1" applyFont="1" applyBorder="1" applyAlignment="1">
      <alignment horizontal="center" vertical="top"/>
    </xf>
    <xf numFmtId="49" fontId="7" fillId="0" borderId="18" xfId="0" applyNumberFormat="1" applyFont="1" applyBorder="1" applyAlignment="1">
      <alignment horizontal="center" vertical="top"/>
    </xf>
    <xf numFmtId="0" fontId="6" fillId="0" borderId="19" xfId="0" applyFont="1" applyFill="1" applyBorder="1" applyAlignment="1">
      <alignment horizontal="left" vertical="top" wrapText="1"/>
    </xf>
    <xf numFmtId="0" fontId="23" fillId="0" borderId="68" xfId="0" applyFont="1" applyFill="1" applyBorder="1" applyAlignment="1">
      <alignment vertical="top" wrapText="1"/>
    </xf>
    <xf numFmtId="0" fontId="24" fillId="0" borderId="69" xfId="0" applyFont="1" applyBorder="1" applyAlignment="1">
      <alignment vertical="top" wrapText="1"/>
    </xf>
    <xf numFmtId="0" fontId="24" fillId="0" borderId="71" xfId="0" applyFont="1" applyBorder="1" applyAlignment="1">
      <alignment vertical="top" wrapText="1"/>
    </xf>
    <xf numFmtId="0" fontId="24" fillId="0" borderId="36" xfId="0" applyFont="1" applyBorder="1" applyAlignment="1">
      <alignment vertical="top" wrapText="1"/>
    </xf>
    <xf numFmtId="0" fontId="8" fillId="0" borderId="68" xfId="0" applyFont="1" applyBorder="1" applyAlignment="1">
      <alignment vertical="top" wrapText="1"/>
    </xf>
    <xf numFmtId="0" fontId="29" fillId="0" borderId="69" xfId="0" applyFont="1" applyBorder="1" applyAlignment="1">
      <alignment vertical="top" wrapText="1"/>
    </xf>
    <xf numFmtId="0" fontId="29" fillId="0" borderId="48" xfId="0" applyFont="1" applyBorder="1" applyAlignment="1">
      <alignment vertical="top" wrapText="1"/>
    </xf>
    <xf numFmtId="0" fontId="29" fillId="0" borderId="34" xfId="0" applyFont="1" applyBorder="1" applyAlignment="1">
      <alignment vertical="top" wrapText="1"/>
    </xf>
    <xf numFmtId="0" fontId="29" fillId="0" borderId="71" xfId="0" applyFont="1" applyBorder="1" applyAlignment="1">
      <alignment vertical="top" wrapText="1"/>
    </xf>
    <xf numFmtId="0" fontId="29" fillId="0" borderId="36" xfId="0" applyFont="1" applyBorder="1" applyAlignment="1">
      <alignment vertical="top" wrapText="1"/>
    </xf>
    <xf numFmtId="0" fontId="13" fillId="0" borderId="71" xfId="0" applyFont="1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13" fillId="0" borderId="68" xfId="0" applyFont="1" applyBorder="1" applyAlignment="1">
      <alignment vertical="top" wrapText="1"/>
    </xf>
    <xf numFmtId="0" fontId="0" fillId="0" borderId="69" xfId="0" applyBorder="1" applyAlignment="1">
      <alignment vertical="top" wrapText="1"/>
    </xf>
    <xf numFmtId="0" fontId="8" fillId="0" borderId="68" xfId="0" applyFont="1" applyFill="1" applyBorder="1" applyAlignment="1">
      <alignment vertical="top" wrapText="1"/>
    </xf>
    <xf numFmtId="0" fontId="2" fillId="0" borderId="52" xfId="0" applyFont="1" applyBorder="1" applyAlignment="1">
      <alignment vertical="top" wrapText="1"/>
    </xf>
    <xf numFmtId="0" fontId="28" fillId="0" borderId="31" xfId="0" applyFont="1" applyBorder="1" applyAlignment="1">
      <alignment vertical="top" wrapText="1"/>
    </xf>
    <xf numFmtId="0" fontId="2" fillId="0" borderId="65" xfId="0" applyFont="1" applyBorder="1" applyAlignment="1">
      <alignment vertical="top" wrapText="1"/>
    </xf>
    <xf numFmtId="0" fontId="28" fillId="0" borderId="64" xfId="0" applyFont="1" applyBorder="1" applyAlignment="1">
      <alignment vertical="top" wrapText="1"/>
    </xf>
    <xf numFmtId="0" fontId="2" fillId="0" borderId="59" xfId="0" applyFont="1" applyBorder="1" applyAlignment="1">
      <alignment vertical="top" wrapText="1"/>
    </xf>
    <xf numFmtId="0" fontId="28" fillId="0" borderId="72" xfId="0" applyFont="1" applyBorder="1" applyAlignment="1">
      <alignment vertical="top" wrapText="1"/>
    </xf>
    <xf numFmtId="0" fontId="28" fillId="0" borderId="71" xfId="0" applyFont="1" applyBorder="1" applyAlignment="1">
      <alignment vertical="top" wrapText="1"/>
    </xf>
    <xf numFmtId="0" fontId="28" fillId="0" borderId="36" xfId="0" applyFont="1" applyBorder="1" applyAlignment="1">
      <alignment vertical="top" wrapText="1"/>
    </xf>
    <xf numFmtId="0" fontId="30" fillId="0" borderId="69" xfId="0" applyFont="1" applyBorder="1" applyAlignment="1">
      <alignment vertical="top" wrapText="1"/>
    </xf>
    <xf numFmtId="0" fontId="30" fillId="0" borderId="71" xfId="0" applyFont="1" applyBorder="1" applyAlignment="1">
      <alignment vertical="top" wrapText="1"/>
    </xf>
    <xf numFmtId="0" fontId="30" fillId="0" borderId="36" xfId="0" applyFont="1" applyBorder="1" applyAlignment="1">
      <alignment vertical="top" wrapText="1"/>
    </xf>
    <xf numFmtId="0" fontId="13" fillId="0" borderId="68" xfId="0" applyFont="1" applyBorder="1" applyAlignment="1">
      <alignment vertical="top"/>
    </xf>
    <xf numFmtId="0" fontId="0" fillId="0" borderId="69" xfId="0" applyBorder="1" applyAlignment="1">
      <alignment vertical="top"/>
    </xf>
    <xf numFmtId="0" fontId="0" fillId="0" borderId="71" xfId="0" applyBorder="1" applyAlignment="1">
      <alignment vertical="top"/>
    </xf>
    <xf numFmtId="0" fontId="0" fillId="0" borderId="36" xfId="0" applyBorder="1" applyAlignment="1">
      <alignment vertical="top"/>
    </xf>
    <xf numFmtId="0" fontId="0" fillId="0" borderId="48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71" xfId="0" applyBorder="1" applyAlignment="1">
      <alignment vertical="top" wrapText="1"/>
    </xf>
    <xf numFmtId="0" fontId="2" fillId="0" borderId="9" xfId="0" applyFont="1" applyFill="1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49" fontId="7" fillId="2" borderId="50" xfId="0" applyNumberFormat="1" applyFont="1" applyFill="1" applyBorder="1" applyAlignment="1">
      <alignment horizontal="center" vertical="top"/>
    </xf>
    <xf numFmtId="49" fontId="7" fillId="2" borderId="48" xfId="0" applyNumberFormat="1" applyFont="1" applyFill="1" applyBorder="1" applyAlignment="1">
      <alignment horizontal="center" vertical="top"/>
    </xf>
    <xf numFmtId="49" fontId="7" fillId="2" borderId="51" xfId="0" applyNumberFormat="1" applyFont="1" applyFill="1" applyBorder="1" applyAlignment="1">
      <alignment horizontal="center" vertical="top"/>
    </xf>
    <xf numFmtId="0" fontId="6" fillId="0" borderId="54" xfId="0" applyFont="1" applyFill="1" applyBorder="1" applyAlignment="1">
      <alignment vertical="top" wrapText="1"/>
    </xf>
    <xf numFmtId="0" fontId="6" fillId="0" borderId="62" xfId="0" applyFont="1" applyFill="1" applyBorder="1" applyAlignment="1">
      <alignment vertical="top" wrapText="1"/>
    </xf>
    <xf numFmtId="0" fontId="6" fillId="0" borderId="63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49" fontId="7" fillId="0" borderId="41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49" fontId="7" fillId="3" borderId="41" xfId="0" applyNumberFormat="1" applyFont="1" applyFill="1" applyBorder="1" applyAlignment="1">
      <alignment horizontal="center" vertical="top"/>
    </xf>
    <xf numFmtId="49" fontId="7" fillId="3" borderId="18" xfId="0" applyNumberFormat="1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6" fillId="0" borderId="68" xfId="0" applyFont="1" applyBorder="1" applyAlignment="1">
      <alignment vertical="top" wrapText="1"/>
    </xf>
    <xf numFmtId="0" fontId="28" fillId="0" borderId="48" xfId="0" applyFont="1" applyBorder="1" applyAlignment="1">
      <alignment vertical="top" wrapText="1"/>
    </xf>
    <xf numFmtId="0" fontId="8" fillId="0" borderId="57" xfId="0" applyFont="1" applyFill="1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70" xfId="0" applyBorder="1" applyAlignment="1">
      <alignment horizontal="center" vertical="top" wrapText="1"/>
    </xf>
    <xf numFmtId="164" fontId="8" fillId="0" borderId="68" xfId="0" applyNumberFormat="1" applyFont="1" applyFill="1" applyBorder="1" applyAlignment="1">
      <alignment horizontal="center" vertical="top" wrapText="1"/>
    </xf>
    <xf numFmtId="0" fontId="0" fillId="0" borderId="48" xfId="0" applyBorder="1" applyAlignment="1">
      <alignment horizontal="center" vertical="top" wrapText="1"/>
    </xf>
    <xf numFmtId="0" fontId="0" fillId="0" borderId="50" xfId="0" applyBorder="1" applyAlignment="1">
      <alignment horizontal="center" vertical="top" wrapText="1"/>
    </xf>
    <xf numFmtId="164" fontId="8" fillId="4" borderId="57" xfId="0" applyNumberFormat="1" applyFont="1" applyFill="1" applyBorder="1" applyAlignment="1">
      <alignment horizontal="center" vertical="top" wrapText="1"/>
    </xf>
    <xf numFmtId="164" fontId="8" fillId="0" borderId="57" xfId="0" applyNumberFormat="1" applyFont="1" applyFill="1" applyBorder="1" applyAlignment="1">
      <alignment horizontal="center" vertical="top" wrapText="1"/>
    </xf>
    <xf numFmtId="49" fontId="7" fillId="2" borderId="52" xfId="0" applyNumberFormat="1" applyFont="1" applyFill="1" applyBorder="1" applyAlignment="1">
      <alignment horizontal="center" vertical="top"/>
    </xf>
    <xf numFmtId="49" fontId="7" fillId="3" borderId="4" xfId="0" applyNumberFormat="1" applyFont="1" applyFill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/>
    </xf>
    <xf numFmtId="0" fontId="30" fillId="0" borderId="48" xfId="0" applyFont="1" applyBorder="1" applyAlignment="1">
      <alignment vertical="top" wrapText="1"/>
    </xf>
    <xf numFmtId="0" fontId="30" fillId="0" borderId="34" xfId="0" applyFont="1" applyBorder="1" applyAlignment="1">
      <alignment vertical="top" wrapText="1"/>
    </xf>
    <xf numFmtId="0" fontId="13" fillId="0" borderId="48" xfId="0" applyFont="1" applyBorder="1" applyAlignment="1">
      <alignment vertical="top" wrapText="1"/>
    </xf>
    <xf numFmtId="0" fontId="2" fillId="6" borderId="22" xfId="0" applyFont="1" applyFill="1" applyBorder="1" applyAlignment="1">
      <alignment horizontal="center" vertical="top"/>
    </xf>
    <xf numFmtId="49" fontId="7" fillId="2" borderId="3" xfId="0" applyNumberFormat="1" applyFont="1" applyFill="1" applyBorder="1" applyAlignment="1">
      <alignment horizontal="right" vertical="top"/>
    </xf>
    <xf numFmtId="49" fontId="7" fillId="2" borderId="61" xfId="0" applyNumberFormat="1" applyFont="1" applyFill="1" applyBorder="1" applyAlignment="1">
      <alignment horizontal="right" vertical="top"/>
    </xf>
    <xf numFmtId="49" fontId="2" fillId="0" borderId="48" xfId="0" applyNumberFormat="1" applyFont="1" applyBorder="1" applyAlignment="1">
      <alignment horizontal="center" vertical="top"/>
    </xf>
    <xf numFmtId="49" fontId="2" fillId="0" borderId="31" xfId="0" applyNumberFormat="1" applyFont="1" applyBorder="1" applyAlignment="1">
      <alignment horizontal="center" vertical="top"/>
    </xf>
    <xf numFmtId="0" fontId="6" fillId="0" borderId="10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0" borderId="24" xfId="0" applyFont="1" applyFill="1" applyBorder="1" applyAlignment="1">
      <alignment vertical="top" wrapText="1"/>
    </xf>
    <xf numFmtId="0" fontId="17" fillId="5" borderId="2" xfId="0" applyFont="1" applyFill="1" applyBorder="1" applyAlignment="1">
      <alignment horizontal="right" vertical="top" wrapText="1"/>
    </xf>
    <xf numFmtId="0" fontId="12" fillId="0" borderId="3" xfId="0" applyFont="1" applyBorder="1" applyAlignment="1">
      <alignment vertical="top" wrapText="1"/>
    </xf>
    <xf numFmtId="0" fontId="12" fillId="0" borderId="61" xfId="0" applyFont="1" applyBorder="1" applyAlignment="1">
      <alignment vertical="top" wrapText="1"/>
    </xf>
    <xf numFmtId="0" fontId="6" fillId="0" borderId="65" xfId="0" applyFont="1" applyBorder="1" applyAlignment="1">
      <alignment horizontal="left" vertical="top" wrapText="1"/>
    </xf>
    <xf numFmtId="0" fontId="9" fillId="0" borderId="56" xfId="0" applyFont="1" applyBorder="1" applyAlignment="1">
      <alignment vertical="top" wrapText="1"/>
    </xf>
    <xf numFmtId="0" fontId="9" fillId="0" borderId="64" xfId="0" applyFont="1" applyBorder="1" applyAlignment="1">
      <alignment vertical="top" wrapText="1"/>
    </xf>
    <xf numFmtId="0" fontId="6" fillId="0" borderId="49" xfId="0" applyFont="1" applyBorder="1" applyAlignment="1">
      <alignment horizontal="left" vertical="top" wrapText="1"/>
    </xf>
    <xf numFmtId="0" fontId="9" fillId="0" borderId="37" xfId="0" applyFont="1" applyBorder="1" applyAlignment="1">
      <alignment vertical="top" wrapText="1"/>
    </xf>
    <xf numFmtId="0" fontId="9" fillId="0" borderId="66" xfId="0" applyFont="1" applyBorder="1" applyAlignment="1">
      <alignment vertical="top" wrapText="1"/>
    </xf>
    <xf numFmtId="0" fontId="5" fillId="6" borderId="2" xfId="0" applyFont="1" applyFill="1" applyBorder="1" applyAlignment="1">
      <alignment horizontal="right" vertical="top" wrapText="1"/>
    </xf>
    <xf numFmtId="0" fontId="9" fillId="6" borderId="3" xfId="0" applyFont="1" applyFill="1" applyBorder="1" applyAlignment="1">
      <alignment vertical="top" wrapText="1"/>
    </xf>
    <xf numFmtId="0" fontId="9" fillId="6" borderId="26" xfId="0" applyFont="1" applyFill="1" applyBorder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0" fontId="9" fillId="0" borderId="4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49" fontId="7" fillId="6" borderId="27" xfId="0" applyNumberFormat="1" applyFont="1" applyFill="1" applyBorder="1" applyAlignment="1">
      <alignment horizontal="right" vertical="top"/>
    </xf>
    <xf numFmtId="49" fontId="7" fillId="3" borderId="23" xfId="0" applyNumberFormat="1" applyFont="1" applyFill="1" applyBorder="1" applyAlignment="1">
      <alignment horizontal="right" vertical="top"/>
    </xf>
    <xf numFmtId="0" fontId="9" fillId="0" borderId="38" xfId="0" applyFont="1" applyBorder="1" applyAlignment="1">
      <alignment vertical="top" wrapText="1"/>
    </xf>
    <xf numFmtId="0" fontId="6" fillId="0" borderId="40" xfId="0" applyFont="1" applyBorder="1" applyAlignment="1">
      <alignment horizontal="left" vertical="top" wrapText="1"/>
    </xf>
    <xf numFmtId="0" fontId="9" fillId="0" borderId="41" xfId="0" applyFont="1" applyBorder="1" applyAlignment="1">
      <alignment vertical="top" wrapText="1"/>
    </xf>
    <xf numFmtId="0" fontId="9" fillId="0" borderId="63" xfId="0" applyFont="1" applyBorder="1" applyAlignment="1">
      <alignment vertical="top" wrapText="1"/>
    </xf>
    <xf numFmtId="0" fontId="5" fillId="0" borderId="30" xfId="0" applyFont="1" applyBorder="1" applyAlignment="1">
      <alignment horizontal="center" vertical="center" wrapText="1"/>
    </xf>
    <xf numFmtId="0" fontId="9" fillId="0" borderId="27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6" fillId="4" borderId="65" xfId="0" applyFont="1" applyFill="1" applyBorder="1" applyAlignment="1">
      <alignment horizontal="left" vertical="top" wrapText="1"/>
    </xf>
    <xf numFmtId="0" fontId="9" fillId="4" borderId="56" xfId="0" applyFont="1" applyFill="1" applyBorder="1" applyAlignment="1">
      <alignment horizontal="left" vertical="top" wrapText="1"/>
    </xf>
    <xf numFmtId="0" fontId="9" fillId="4" borderId="64" xfId="0" applyFont="1" applyFill="1" applyBorder="1" applyAlignment="1">
      <alignment horizontal="left" vertical="top" wrapText="1"/>
    </xf>
    <xf numFmtId="0" fontId="6" fillId="4" borderId="50" xfId="0" applyFont="1" applyFill="1" applyBorder="1" applyAlignment="1">
      <alignment horizontal="left" vertical="top" wrapText="1"/>
    </xf>
    <xf numFmtId="0" fontId="9" fillId="4" borderId="42" xfId="0" applyFont="1" applyFill="1" applyBorder="1" applyAlignment="1">
      <alignment horizontal="left" vertical="top" wrapText="1"/>
    </xf>
    <xf numFmtId="0" fontId="9" fillId="4" borderId="60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2" fillId="0" borderId="57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9" fillId="0" borderId="46" xfId="0" applyFont="1" applyBorder="1"/>
    <xf numFmtId="0" fontId="2" fillId="0" borderId="5" xfId="0" applyFont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37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2" fillId="0" borderId="57" xfId="0" applyNumberFormat="1" applyFont="1" applyBorder="1" applyAlignment="1">
      <alignment horizontal="center" vertical="center" textRotation="90" wrapText="1"/>
    </xf>
    <xf numFmtId="0" fontId="2" fillId="0" borderId="25" xfId="0" applyNumberFormat="1" applyFont="1" applyBorder="1" applyAlignment="1">
      <alignment horizontal="center" vertical="center" textRotation="90" wrapText="1"/>
    </xf>
    <xf numFmtId="0" fontId="2" fillId="0" borderId="35" xfId="0" applyNumberFormat="1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9" fillId="0" borderId="69" xfId="0" applyFont="1" applyBorder="1" applyAlignment="1">
      <alignment vertical="top" wrapText="1"/>
    </xf>
    <xf numFmtId="0" fontId="6" fillId="0" borderId="48" xfId="0" applyFont="1" applyBorder="1" applyAlignment="1">
      <alignment vertical="top" wrapText="1"/>
    </xf>
    <xf numFmtId="0" fontId="9" fillId="0" borderId="34" xfId="0" applyFont="1" applyBorder="1" applyAlignment="1">
      <alignment vertical="top" wrapText="1"/>
    </xf>
    <xf numFmtId="0" fontId="9" fillId="0" borderId="71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26" fillId="0" borderId="68" xfId="0" applyFont="1" applyBorder="1" applyAlignment="1">
      <alignment vertical="top" wrapText="1"/>
    </xf>
    <xf numFmtId="49" fontId="6" fillId="0" borderId="58" xfId="0" applyNumberFormat="1" applyFont="1" applyFill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49" fontId="2" fillId="0" borderId="9" xfId="0" applyNumberFormat="1" applyFont="1" applyFill="1" applyBorder="1" applyAlignment="1">
      <alignment horizontal="center" vertical="top" wrapText="1"/>
    </xf>
    <xf numFmtId="49" fontId="2" fillId="0" borderId="10" xfId="0" applyNumberFormat="1" applyFont="1" applyFill="1" applyBorder="1" applyAlignment="1">
      <alignment horizontal="center" vertical="top" wrapText="1"/>
    </xf>
    <xf numFmtId="164" fontId="8" fillId="4" borderId="68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vertical="top"/>
    </xf>
    <xf numFmtId="0" fontId="6" fillId="0" borderId="41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wrapText="1"/>
    </xf>
    <xf numFmtId="0" fontId="21" fillId="0" borderId="0" xfId="0" applyNumberFormat="1" applyFont="1" applyAlignment="1">
      <alignment horizontal="center" vertical="top" wrapText="1"/>
    </xf>
    <xf numFmtId="0" fontId="6" fillId="0" borderId="10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5" fillId="2" borderId="27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horizontal="left" vertical="top"/>
    </xf>
    <xf numFmtId="0" fontId="6" fillId="0" borderId="1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top" wrapText="1"/>
    </xf>
    <xf numFmtId="0" fontId="28" fillId="0" borderId="46" xfId="0" applyFont="1" applyBorder="1" applyAlignment="1">
      <alignment vertical="top" wrapText="1"/>
    </xf>
    <xf numFmtId="0" fontId="16" fillId="0" borderId="68" xfId="0" applyFont="1" applyBorder="1" applyAlignment="1">
      <alignment vertical="top" wrapText="1"/>
    </xf>
    <xf numFmtId="0" fontId="16" fillId="0" borderId="69" xfId="0" applyFont="1" applyBorder="1" applyAlignment="1">
      <alignment vertical="top" wrapText="1"/>
    </xf>
    <xf numFmtId="0" fontId="16" fillId="0" borderId="48" xfId="0" applyFont="1" applyBorder="1" applyAlignment="1">
      <alignment vertical="top" wrapText="1"/>
    </xf>
    <xf numFmtId="0" fontId="16" fillId="0" borderId="34" xfId="0" applyFont="1" applyBorder="1" applyAlignment="1">
      <alignment vertical="top" wrapText="1"/>
    </xf>
    <xf numFmtId="0" fontId="16" fillId="0" borderId="71" xfId="0" applyFont="1" applyBorder="1" applyAlignment="1">
      <alignment vertical="top" wrapText="1"/>
    </xf>
    <xf numFmtId="0" fontId="16" fillId="0" borderId="36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9" fillId="0" borderId="23" xfId="0" applyFont="1" applyBorder="1"/>
    <xf numFmtId="0" fontId="6" fillId="0" borderId="16" xfId="0" applyFont="1" applyFill="1" applyBorder="1" applyAlignment="1">
      <alignment horizontal="center" vertical="center" textRotation="90" wrapText="1"/>
    </xf>
    <xf numFmtId="0" fontId="9" fillId="0" borderId="24" xfId="0" applyFont="1" applyBorder="1"/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0" xfId="1" applyFont="1" applyAlignment="1">
      <alignment horizontal="center" wrapText="1"/>
    </xf>
    <xf numFmtId="0" fontId="10" fillId="0" borderId="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 wrapText="1"/>
    </xf>
  </cellXfs>
  <cellStyles count="2">
    <cellStyle name="Įprastas" xfId="0" builtinId="0"/>
    <cellStyle name="Įprastas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Ataskaita!$D$9:$D$11</c:f>
              <c:strCache>
                <c:ptCount val="3"/>
                <c:pt idx="0">
                  <c:v>Faktiškai įvykdyta</c:v>
                </c:pt>
                <c:pt idx="1">
                  <c:v>Iš dalies įvykdyta</c:v>
                </c:pt>
                <c:pt idx="2">
                  <c:v>Neįvykdyta</c:v>
                </c:pt>
              </c:strCache>
            </c:strRef>
          </c:cat>
          <c:val>
            <c:numRef>
              <c:f>Ataskaita!$E$9:$E$11</c:f>
              <c:numCache>
                <c:formatCode>General</c:formatCode>
                <c:ptCount val="3"/>
                <c:pt idx="0">
                  <c:v>9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</xdr:row>
      <xdr:rowOff>38100</xdr:rowOff>
    </xdr:from>
    <xdr:to>
      <xdr:col>8</xdr:col>
      <xdr:colOff>238125</xdr:colOff>
      <xdr:row>27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abSelected="1" zoomScaleNormal="100" workbookViewId="0">
      <selection activeCell="T1" sqref="T1"/>
    </sheetView>
  </sheetViews>
  <sheetFormatPr defaultColWidth="9.109375" defaultRowHeight="10.199999999999999" x14ac:dyDescent="0.25"/>
  <cols>
    <col min="1" max="1" width="2.6640625" style="1" customWidth="1"/>
    <col min="2" max="3" width="2.5546875" style="1" customWidth="1"/>
    <col min="4" max="4" width="24" style="1" customWidth="1"/>
    <col min="5" max="5" width="7.88671875" style="2" customWidth="1"/>
    <col min="6" max="6" width="4.44140625" style="1" customWidth="1"/>
    <col min="7" max="7" width="6" style="3" customWidth="1"/>
    <col min="8" max="8" width="7.44140625" style="1" customWidth="1"/>
    <col min="9" max="9" width="7.88671875" style="1" customWidth="1"/>
    <col min="10" max="10" width="7.44140625" style="1" customWidth="1"/>
    <col min="11" max="11" width="27.5546875" style="1" customWidth="1"/>
    <col min="12" max="12" width="3.33203125" style="4" customWidth="1"/>
    <col min="13" max="13" width="3" style="1" customWidth="1"/>
    <col min="14" max="14" width="12.6640625" style="5" customWidth="1"/>
    <col min="15" max="15" width="12.5546875" style="5" customWidth="1"/>
    <col min="16" max="16384" width="9.109375" style="5"/>
  </cols>
  <sheetData>
    <row r="1" spans="1:19" ht="42.75" customHeight="1" x14ac:dyDescent="0.25">
      <c r="I1" s="358" t="s">
        <v>77</v>
      </c>
      <c r="J1" s="359"/>
      <c r="K1" s="359"/>
      <c r="L1" s="359"/>
      <c r="M1" s="359"/>
    </row>
    <row r="2" spans="1:19" ht="12.75" customHeight="1" x14ac:dyDescent="0.25">
      <c r="D2" s="365" t="s">
        <v>131</v>
      </c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11"/>
      <c r="P2" s="11"/>
      <c r="Q2" s="11"/>
      <c r="R2" s="11"/>
      <c r="S2" s="11"/>
    </row>
    <row r="3" spans="1:19" ht="13.5" customHeight="1" thickBot="1" x14ac:dyDescent="0.3">
      <c r="A3" s="6"/>
      <c r="B3" s="14"/>
      <c r="C3" s="14"/>
      <c r="D3" s="364" t="s">
        <v>19</v>
      </c>
      <c r="E3" s="364"/>
      <c r="F3" s="364"/>
      <c r="G3" s="364"/>
      <c r="H3" s="364"/>
      <c r="I3" s="364"/>
      <c r="J3" s="364"/>
      <c r="K3" s="77"/>
      <c r="L3" s="77"/>
      <c r="M3" s="77"/>
      <c r="N3" s="77"/>
      <c r="O3" s="77"/>
      <c r="P3" s="77"/>
      <c r="Q3" s="77"/>
      <c r="R3" s="77"/>
      <c r="S3" s="77"/>
    </row>
    <row r="4" spans="1:19" ht="36.75" customHeight="1" x14ac:dyDescent="0.25">
      <c r="A4" s="331" t="s">
        <v>0</v>
      </c>
      <c r="B4" s="334" t="s">
        <v>1</v>
      </c>
      <c r="C4" s="334" t="s">
        <v>2</v>
      </c>
      <c r="D4" s="337" t="s">
        <v>3</v>
      </c>
      <c r="E4" s="340" t="s">
        <v>4</v>
      </c>
      <c r="F4" s="343" t="s">
        <v>5</v>
      </c>
      <c r="G4" s="326" t="s">
        <v>6</v>
      </c>
      <c r="H4" s="380" t="s">
        <v>51</v>
      </c>
      <c r="I4" s="381"/>
      <c r="J4" s="382"/>
      <c r="K4" s="362" t="s">
        <v>123</v>
      </c>
      <c r="L4" s="363"/>
      <c r="M4" s="363"/>
      <c r="N4" s="196" t="s">
        <v>74</v>
      </c>
      <c r="O4" s="366" t="s">
        <v>52</v>
      </c>
    </row>
    <row r="5" spans="1:19" ht="15" customHeight="1" x14ac:dyDescent="0.25">
      <c r="A5" s="332"/>
      <c r="B5" s="335"/>
      <c r="C5" s="335"/>
      <c r="D5" s="338"/>
      <c r="E5" s="341"/>
      <c r="F5" s="344"/>
      <c r="G5" s="327"/>
      <c r="H5" s="329" t="s">
        <v>78</v>
      </c>
      <c r="I5" s="383" t="s">
        <v>79</v>
      </c>
      <c r="J5" s="385" t="s">
        <v>80</v>
      </c>
      <c r="K5" s="370" t="s">
        <v>3</v>
      </c>
      <c r="L5" s="360"/>
      <c r="M5" s="361"/>
      <c r="N5" s="197"/>
      <c r="O5" s="367"/>
    </row>
    <row r="6" spans="1:19" ht="94.5" customHeight="1" thickBot="1" x14ac:dyDescent="0.3">
      <c r="A6" s="333"/>
      <c r="B6" s="336"/>
      <c r="C6" s="336"/>
      <c r="D6" s="339"/>
      <c r="E6" s="342"/>
      <c r="F6" s="345"/>
      <c r="G6" s="328"/>
      <c r="H6" s="330"/>
      <c r="I6" s="384"/>
      <c r="J6" s="386"/>
      <c r="K6" s="371"/>
      <c r="L6" s="78" t="s">
        <v>53</v>
      </c>
      <c r="M6" s="79" t="s">
        <v>54</v>
      </c>
      <c r="N6" s="197"/>
      <c r="O6" s="367"/>
    </row>
    <row r="7" spans="1:19" ht="15.75" customHeight="1" thickBot="1" x14ac:dyDescent="0.3">
      <c r="A7" s="8" t="s">
        <v>7</v>
      </c>
      <c r="B7" s="368" t="s">
        <v>40</v>
      </c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269"/>
      <c r="O7" s="231"/>
    </row>
    <row r="8" spans="1:19" ht="14.25" customHeight="1" thickBot="1" x14ac:dyDescent="0.3">
      <c r="A8" s="9" t="s">
        <v>7</v>
      </c>
      <c r="B8" s="10" t="s">
        <v>7</v>
      </c>
      <c r="C8" s="208" t="s">
        <v>34</v>
      </c>
      <c r="D8" s="208"/>
      <c r="E8" s="208"/>
      <c r="F8" s="208"/>
      <c r="G8" s="208"/>
      <c r="H8" s="208"/>
      <c r="I8" s="208"/>
      <c r="J8" s="208"/>
      <c r="K8" s="208"/>
      <c r="L8" s="208"/>
      <c r="M8" s="209"/>
      <c r="N8" s="250"/>
      <c r="O8" s="229"/>
    </row>
    <row r="9" spans="1:19" ht="17.25" customHeight="1" x14ac:dyDescent="0.25">
      <c r="A9" s="21" t="s">
        <v>7</v>
      </c>
      <c r="B9" s="27" t="s">
        <v>7</v>
      </c>
      <c r="C9" s="194" t="s">
        <v>9</v>
      </c>
      <c r="D9" s="202" t="s">
        <v>41</v>
      </c>
      <c r="E9" s="199" t="s">
        <v>27</v>
      </c>
      <c r="F9" s="205" t="s">
        <v>82</v>
      </c>
      <c r="G9" s="28" t="s">
        <v>29</v>
      </c>
      <c r="H9" s="58">
        <v>0</v>
      </c>
      <c r="I9" s="169">
        <v>13</v>
      </c>
      <c r="J9" s="34">
        <v>0</v>
      </c>
      <c r="K9" s="128" t="s">
        <v>83</v>
      </c>
      <c r="L9" s="25" t="s">
        <v>28</v>
      </c>
      <c r="M9" s="95" t="s">
        <v>117</v>
      </c>
      <c r="N9" s="374" t="s">
        <v>118</v>
      </c>
      <c r="O9" s="375"/>
      <c r="P9" s="13"/>
      <c r="Q9" s="12"/>
      <c r="R9" s="12"/>
      <c r="S9" s="12"/>
    </row>
    <row r="10" spans="1:19" ht="15.75" customHeight="1" x14ac:dyDescent="0.25">
      <c r="A10" s="21"/>
      <c r="B10" s="27"/>
      <c r="C10" s="216"/>
      <c r="D10" s="217"/>
      <c r="E10" s="200"/>
      <c r="F10" s="206"/>
      <c r="G10" s="29"/>
      <c r="H10" s="165"/>
      <c r="I10" s="172"/>
      <c r="J10" s="35"/>
      <c r="K10" s="372" t="s">
        <v>38</v>
      </c>
      <c r="L10" s="26" t="s">
        <v>28</v>
      </c>
      <c r="M10" s="96" t="s">
        <v>117</v>
      </c>
      <c r="N10" s="376"/>
      <c r="O10" s="377"/>
      <c r="P10" s="13"/>
      <c r="Q10" s="12"/>
      <c r="R10" s="12"/>
      <c r="S10" s="12"/>
    </row>
    <row r="11" spans="1:19" ht="11.4" customHeight="1" thickBot="1" x14ac:dyDescent="0.3">
      <c r="A11" s="21"/>
      <c r="B11" s="27"/>
      <c r="C11" s="195"/>
      <c r="D11" s="325"/>
      <c r="E11" s="201"/>
      <c r="F11" s="207"/>
      <c r="G11" s="30" t="s">
        <v>8</v>
      </c>
      <c r="H11" s="164">
        <f>H9</f>
        <v>0</v>
      </c>
      <c r="I11" s="171">
        <f>I9</f>
        <v>13</v>
      </c>
      <c r="J11" s="36">
        <f>J9</f>
        <v>0</v>
      </c>
      <c r="K11" s="373"/>
      <c r="L11" s="37"/>
      <c r="M11" s="97"/>
      <c r="N11" s="378"/>
      <c r="O11" s="379"/>
      <c r="P11" s="13"/>
      <c r="Q11" s="12"/>
      <c r="R11" s="12"/>
      <c r="S11" s="12"/>
    </row>
    <row r="12" spans="1:19" ht="12.75" customHeight="1" x14ac:dyDescent="0.25">
      <c r="A12" s="21" t="s">
        <v>7</v>
      </c>
      <c r="B12" s="27" t="s">
        <v>7</v>
      </c>
      <c r="C12" s="194" t="s">
        <v>20</v>
      </c>
      <c r="D12" s="202" t="s">
        <v>36</v>
      </c>
      <c r="E12" s="199" t="s">
        <v>27</v>
      </c>
      <c r="F12" s="205" t="s">
        <v>82</v>
      </c>
      <c r="G12" s="28" t="s">
        <v>29</v>
      </c>
      <c r="H12" s="58">
        <v>15.7</v>
      </c>
      <c r="I12" s="169">
        <v>15.7</v>
      </c>
      <c r="J12" s="34">
        <v>5.5</v>
      </c>
      <c r="K12" s="38" t="s">
        <v>32</v>
      </c>
      <c r="L12" s="251" t="s">
        <v>28</v>
      </c>
      <c r="M12" s="253" t="s">
        <v>28</v>
      </c>
      <c r="N12" s="218"/>
      <c r="O12" s="219"/>
      <c r="P12" s="13"/>
      <c r="Q12" s="12"/>
      <c r="R12" s="12"/>
      <c r="S12" s="12"/>
    </row>
    <row r="13" spans="1:19" ht="12.6" customHeight="1" thickBot="1" x14ac:dyDescent="0.3">
      <c r="A13" s="21"/>
      <c r="B13" s="27"/>
      <c r="C13" s="216"/>
      <c r="D13" s="217"/>
      <c r="E13" s="200"/>
      <c r="F13" s="206"/>
      <c r="G13" s="32" t="s">
        <v>8</v>
      </c>
      <c r="H13" s="167">
        <f>H12</f>
        <v>15.7</v>
      </c>
      <c r="I13" s="173">
        <f>I12</f>
        <v>15.7</v>
      </c>
      <c r="J13" s="39">
        <f>J12</f>
        <v>5.5</v>
      </c>
      <c r="K13" s="124"/>
      <c r="L13" s="252"/>
      <c r="M13" s="254"/>
      <c r="N13" s="220"/>
      <c r="O13" s="221"/>
      <c r="P13" s="13"/>
      <c r="Q13" s="12"/>
      <c r="R13" s="12"/>
      <c r="S13" s="12"/>
    </row>
    <row r="14" spans="1:19" ht="12.75" customHeight="1" x14ac:dyDescent="0.25">
      <c r="A14" s="19" t="s">
        <v>7</v>
      </c>
      <c r="B14" s="40" t="s">
        <v>7</v>
      </c>
      <c r="C14" s="194" t="s">
        <v>21</v>
      </c>
      <c r="D14" s="202" t="s">
        <v>35</v>
      </c>
      <c r="E14" s="199" t="s">
        <v>27</v>
      </c>
      <c r="F14" s="205" t="s">
        <v>82</v>
      </c>
      <c r="G14" s="28" t="s">
        <v>29</v>
      </c>
      <c r="H14" s="58">
        <v>0</v>
      </c>
      <c r="I14" s="169">
        <v>0</v>
      </c>
      <c r="J14" s="34">
        <v>0</v>
      </c>
      <c r="K14" s="129" t="s">
        <v>39</v>
      </c>
      <c r="L14" s="25" t="s">
        <v>28</v>
      </c>
      <c r="M14" s="95" t="s">
        <v>28</v>
      </c>
      <c r="N14" s="232" t="s">
        <v>119</v>
      </c>
      <c r="O14" s="223"/>
      <c r="P14" s="13"/>
      <c r="Q14" s="12"/>
      <c r="R14" s="12"/>
      <c r="S14" s="12"/>
    </row>
    <row r="15" spans="1:19" ht="13.2" customHeight="1" thickBot="1" x14ac:dyDescent="0.3">
      <c r="A15" s="23"/>
      <c r="B15" s="41"/>
      <c r="C15" s="195"/>
      <c r="D15" s="325"/>
      <c r="E15" s="201"/>
      <c r="F15" s="207"/>
      <c r="G15" s="30" t="s">
        <v>8</v>
      </c>
      <c r="H15" s="164">
        <f>H14</f>
        <v>0</v>
      </c>
      <c r="I15" s="171">
        <f>I14</f>
        <v>0</v>
      </c>
      <c r="J15" s="36">
        <f>J14</f>
        <v>0</v>
      </c>
      <c r="K15" s="125"/>
      <c r="L15" s="37"/>
      <c r="M15" s="97"/>
      <c r="N15" s="226"/>
      <c r="O15" s="227"/>
      <c r="P15" s="13"/>
      <c r="Q15" s="12"/>
      <c r="R15" s="12"/>
      <c r="S15" s="12"/>
    </row>
    <row r="16" spans="1:19" ht="14.4" customHeight="1" x14ac:dyDescent="0.25">
      <c r="A16" s="19" t="s">
        <v>7</v>
      </c>
      <c r="B16" s="20" t="s">
        <v>7</v>
      </c>
      <c r="C16" s="194" t="s">
        <v>22</v>
      </c>
      <c r="D16" s="202" t="s">
        <v>75</v>
      </c>
      <c r="E16" s="199" t="s">
        <v>27</v>
      </c>
      <c r="F16" s="205" t="s">
        <v>82</v>
      </c>
      <c r="G16" s="28" t="s">
        <v>30</v>
      </c>
      <c r="H16" s="58">
        <v>0</v>
      </c>
      <c r="I16" s="169">
        <v>0</v>
      </c>
      <c r="J16" s="34">
        <v>0</v>
      </c>
      <c r="K16" s="126"/>
      <c r="L16" s="251"/>
      <c r="M16" s="253"/>
      <c r="N16" s="232" t="s">
        <v>120</v>
      </c>
      <c r="O16" s="223"/>
      <c r="P16" s="13"/>
      <c r="Q16" s="12"/>
      <c r="R16" s="12"/>
      <c r="S16" s="12"/>
    </row>
    <row r="17" spans="1:19" ht="13.2" customHeight="1" x14ac:dyDescent="0.25">
      <c r="A17" s="21"/>
      <c r="B17" s="22"/>
      <c r="C17" s="216"/>
      <c r="D17" s="217"/>
      <c r="E17" s="200"/>
      <c r="F17" s="206"/>
      <c r="G17" s="29" t="s">
        <v>50</v>
      </c>
      <c r="H17" s="165">
        <v>0.9</v>
      </c>
      <c r="I17" s="170">
        <v>0.9</v>
      </c>
      <c r="J17" s="104">
        <v>0.9</v>
      </c>
      <c r="K17" s="183"/>
      <c r="L17" s="256"/>
      <c r="M17" s="255"/>
      <c r="N17" s="224"/>
      <c r="O17" s="225"/>
      <c r="P17" s="13"/>
      <c r="Q17" s="12"/>
      <c r="R17" s="12"/>
      <c r="S17" s="12"/>
    </row>
    <row r="18" spans="1:19" ht="10.199999999999999" customHeight="1" x14ac:dyDescent="0.25">
      <c r="A18" s="21"/>
      <c r="B18" s="22"/>
      <c r="C18" s="216"/>
      <c r="D18" s="217"/>
      <c r="E18" s="200"/>
      <c r="F18" s="206"/>
      <c r="G18" s="33" t="s">
        <v>29</v>
      </c>
      <c r="H18" s="166">
        <v>0</v>
      </c>
      <c r="I18" s="103">
        <v>0</v>
      </c>
      <c r="J18" s="75">
        <v>0</v>
      </c>
      <c r="K18" s="184"/>
      <c r="L18" s="256"/>
      <c r="M18" s="255"/>
      <c r="N18" s="224"/>
      <c r="O18" s="225"/>
      <c r="P18" s="13"/>
      <c r="Q18" s="12"/>
      <c r="R18" s="12"/>
      <c r="S18" s="12"/>
    </row>
    <row r="19" spans="1:19" ht="13.8" customHeight="1" thickBot="1" x14ac:dyDescent="0.3">
      <c r="A19" s="23"/>
      <c r="B19" s="24"/>
      <c r="C19" s="195"/>
      <c r="D19" s="325"/>
      <c r="E19" s="201"/>
      <c r="F19" s="207"/>
      <c r="G19" s="30" t="s">
        <v>8</v>
      </c>
      <c r="H19" s="164">
        <f>H16+H17+H18</f>
        <v>0.9</v>
      </c>
      <c r="I19" s="36">
        <f t="shared" ref="I19:J19" si="0">I16+I17+I18</f>
        <v>0.9</v>
      </c>
      <c r="J19" s="31">
        <f t="shared" si="0"/>
        <v>0.9</v>
      </c>
      <c r="K19" s="185"/>
      <c r="L19" s="252"/>
      <c r="M19" s="254"/>
      <c r="N19" s="226"/>
      <c r="O19" s="227"/>
      <c r="P19" s="13"/>
      <c r="Q19" s="12"/>
      <c r="R19" s="12"/>
      <c r="S19" s="12"/>
    </row>
    <row r="20" spans="1:19" ht="18" customHeight="1" x14ac:dyDescent="0.25">
      <c r="A20" s="19" t="s">
        <v>7</v>
      </c>
      <c r="B20" s="40" t="s">
        <v>7</v>
      </c>
      <c r="C20" s="194" t="s">
        <v>43</v>
      </c>
      <c r="D20" s="202" t="s">
        <v>23</v>
      </c>
      <c r="E20" s="199" t="s">
        <v>27</v>
      </c>
      <c r="F20" s="205" t="s">
        <v>82</v>
      </c>
      <c r="G20" s="28"/>
      <c r="H20" s="58">
        <v>0</v>
      </c>
      <c r="I20" s="169">
        <v>7</v>
      </c>
      <c r="J20" s="58">
        <v>0</v>
      </c>
      <c r="K20" s="129" t="s">
        <v>31</v>
      </c>
      <c r="L20" s="59" t="s">
        <v>28</v>
      </c>
      <c r="M20" s="98" t="s">
        <v>28</v>
      </c>
      <c r="N20" s="232" t="s">
        <v>125</v>
      </c>
      <c r="O20" s="241"/>
      <c r="P20" s="13"/>
      <c r="Q20" s="12"/>
      <c r="R20" s="12"/>
      <c r="S20" s="12"/>
    </row>
    <row r="21" spans="1:19" ht="18" customHeight="1" thickBot="1" x14ac:dyDescent="0.3">
      <c r="A21" s="23"/>
      <c r="B21" s="41"/>
      <c r="C21" s="195"/>
      <c r="D21" s="325"/>
      <c r="E21" s="201"/>
      <c r="F21" s="207"/>
      <c r="G21" s="30" t="s">
        <v>8</v>
      </c>
      <c r="H21" s="164">
        <f>H20</f>
        <v>0</v>
      </c>
      <c r="I21" s="171">
        <f>I20</f>
        <v>7</v>
      </c>
      <c r="J21" s="36">
        <f>J20</f>
        <v>0</v>
      </c>
      <c r="K21" s="125"/>
      <c r="L21" s="37"/>
      <c r="M21" s="97"/>
      <c r="N21" s="242"/>
      <c r="O21" s="243"/>
      <c r="P21" s="13"/>
      <c r="Q21" s="12"/>
      <c r="R21" s="12"/>
      <c r="S21" s="12"/>
    </row>
    <row r="22" spans="1:19" ht="13.5" customHeight="1" x14ac:dyDescent="0.25">
      <c r="A22" s="19" t="s">
        <v>42</v>
      </c>
      <c r="B22" s="40" t="s">
        <v>7</v>
      </c>
      <c r="C22" s="42" t="s">
        <v>45</v>
      </c>
      <c r="D22" s="202" t="s">
        <v>44</v>
      </c>
      <c r="E22" s="199" t="s">
        <v>27</v>
      </c>
      <c r="F22" s="205" t="s">
        <v>82</v>
      </c>
      <c r="G22" s="28" t="s">
        <v>29</v>
      </c>
      <c r="H22" s="58">
        <v>0.2</v>
      </c>
      <c r="I22" s="169">
        <v>0.2</v>
      </c>
      <c r="J22" s="34">
        <v>0</v>
      </c>
      <c r="K22" s="196" t="s">
        <v>48</v>
      </c>
      <c r="L22" s="44" t="s">
        <v>28</v>
      </c>
      <c r="M22" s="61" t="s">
        <v>117</v>
      </c>
      <c r="N22" s="222" t="s">
        <v>121</v>
      </c>
      <c r="O22" s="223"/>
      <c r="P22" s="12"/>
      <c r="Q22" s="12"/>
      <c r="R22" s="12"/>
      <c r="S22" s="12"/>
    </row>
    <row r="23" spans="1:19" ht="13.5" customHeight="1" x14ac:dyDescent="0.25">
      <c r="A23" s="21"/>
      <c r="B23" s="27"/>
      <c r="C23" s="45"/>
      <c r="D23" s="203"/>
      <c r="E23" s="200"/>
      <c r="F23" s="206"/>
      <c r="G23" s="29"/>
      <c r="H23" s="165"/>
      <c r="I23" s="172"/>
      <c r="J23" s="35"/>
      <c r="K23" s="197"/>
      <c r="L23" s="47"/>
      <c r="M23" s="62"/>
      <c r="N23" s="224"/>
      <c r="O23" s="225"/>
      <c r="P23" s="12"/>
      <c r="Q23" s="12"/>
      <c r="R23" s="12"/>
      <c r="S23" s="12"/>
    </row>
    <row r="24" spans="1:19" ht="25.2" customHeight="1" thickBot="1" x14ac:dyDescent="0.3">
      <c r="A24" s="23"/>
      <c r="B24" s="41"/>
      <c r="C24" s="48"/>
      <c r="D24" s="204"/>
      <c r="E24" s="201"/>
      <c r="F24" s="207"/>
      <c r="G24" s="30" t="s">
        <v>8</v>
      </c>
      <c r="H24" s="164">
        <f>H22</f>
        <v>0.2</v>
      </c>
      <c r="I24" s="171">
        <f>I22</f>
        <v>0.2</v>
      </c>
      <c r="J24" s="36">
        <f>J22</f>
        <v>0</v>
      </c>
      <c r="K24" s="198"/>
      <c r="L24" s="49"/>
      <c r="M24" s="63"/>
      <c r="N24" s="226"/>
      <c r="O24" s="227"/>
      <c r="P24" s="12"/>
      <c r="Q24" s="12"/>
      <c r="R24" s="12"/>
      <c r="S24" s="12"/>
    </row>
    <row r="25" spans="1:19" ht="21.6" customHeight="1" x14ac:dyDescent="0.25">
      <c r="A25" s="21" t="s">
        <v>7</v>
      </c>
      <c r="B25" s="27" t="s">
        <v>7</v>
      </c>
      <c r="C25" s="194" t="s">
        <v>81</v>
      </c>
      <c r="D25" s="202" t="s">
        <v>84</v>
      </c>
      <c r="E25" s="199" t="s">
        <v>27</v>
      </c>
      <c r="F25" s="205" t="s">
        <v>82</v>
      </c>
      <c r="G25" s="28" t="s">
        <v>29</v>
      </c>
      <c r="H25" s="58">
        <v>15</v>
      </c>
      <c r="I25" s="169">
        <v>15</v>
      </c>
      <c r="J25" s="34">
        <v>0</v>
      </c>
      <c r="K25" s="269" t="s">
        <v>85</v>
      </c>
      <c r="L25" s="60" t="s">
        <v>28</v>
      </c>
      <c r="M25" s="130" t="s">
        <v>117</v>
      </c>
      <c r="N25" s="232" t="s">
        <v>122</v>
      </c>
      <c r="O25" s="223"/>
      <c r="P25" s="12"/>
      <c r="Q25" s="12"/>
      <c r="R25" s="12"/>
      <c r="S25" s="12"/>
    </row>
    <row r="26" spans="1:19" ht="19.2" customHeight="1" x14ac:dyDescent="0.25">
      <c r="A26" s="21"/>
      <c r="B26" s="27"/>
      <c r="C26" s="216"/>
      <c r="D26" s="217"/>
      <c r="E26" s="200"/>
      <c r="F26" s="206"/>
      <c r="G26" s="29"/>
      <c r="H26" s="165"/>
      <c r="I26" s="172"/>
      <c r="J26" s="35"/>
      <c r="K26" s="270"/>
      <c r="L26" s="133"/>
      <c r="M26" s="131"/>
      <c r="N26" s="224"/>
      <c r="O26" s="225"/>
      <c r="P26" s="12"/>
      <c r="Q26" s="12"/>
      <c r="R26" s="12"/>
      <c r="S26" s="12"/>
    </row>
    <row r="27" spans="1:19" ht="23.4" customHeight="1" thickBot="1" x14ac:dyDescent="0.3">
      <c r="A27" s="21"/>
      <c r="B27" s="27"/>
      <c r="C27" s="216"/>
      <c r="D27" s="217"/>
      <c r="E27" s="200"/>
      <c r="F27" s="206"/>
      <c r="G27" s="32" t="s">
        <v>8</v>
      </c>
      <c r="H27" s="167">
        <f>H25</f>
        <v>15</v>
      </c>
      <c r="I27" s="173">
        <f>I25</f>
        <v>15</v>
      </c>
      <c r="J27" s="39">
        <f>J25</f>
        <v>0</v>
      </c>
      <c r="K27" s="18"/>
      <c r="L27" s="134"/>
      <c r="M27" s="132"/>
      <c r="N27" s="226"/>
      <c r="O27" s="227"/>
      <c r="P27" s="12"/>
      <c r="Q27" s="12"/>
      <c r="R27" s="12"/>
      <c r="S27" s="12"/>
    </row>
    <row r="28" spans="1:19" ht="11.4" customHeight="1" thickBot="1" x14ac:dyDescent="0.3">
      <c r="A28" s="19" t="s">
        <v>7</v>
      </c>
      <c r="B28" s="40" t="s">
        <v>7</v>
      </c>
      <c r="C28" s="191" t="s">
        <v>10</v>
      </c>
      <c r="D28" s="192"/>
      <c r="E28" s="192"/>
      <c r="F28" s="192"/>
      <c r="G28" s="193"/>
      <c r="H28" s="168">
        <f>H21+H19+H11+H15+H13+H24+H27</f>
        <v>31.799999999999997</v>
      </c>
      <c r="I28" s="174">
        <f>I21+I19+I11+I15+I13+I24+I27</f>
        <v>51.8</v>
      </c>
      <c r="J28" s="105">
        <f>J21+J19+J11+J15+J13+J24+J27</f>
        <v>6.4</v>
      </c>
      <c r="K28" s="106"/>
      <c r="L28" s="107"/>
      <c r="M28" s="107"/>
      <c r="N28" s="244"/>
      <c r="O28" s="245"/>
      <c r="P28" s="12"/>
      <c r="Q28" s="12"/>
      <c r="R28" s="12"/>
      <c r="S28" s="12"/>
    </row>
    <row r="29" spans="1:19" ht="12" customHeight="1" thickBot="1" x14ac:dyDescent="0.3">
      <c r="A29" s="9" t="s">
        <v>7</v>
      </c>
      <c r="B29" s="10" t="s">
        <v>9</v>
      </c>
      <c r="C29" s="208" t="s">
        <v>24</v>
      </c>
      <c r="D29" s="208"/>
      <c r="E29" s="208"/>
      <c r="F29" s="208"/>
      <c r="G29" s="208"/>
      <c r="H29" s="208"/>
      <c r="I29" s="208"/>
      <c r="J29" s="208"/>
      <c r="K29" s="208"/>
      <c r="L29" s="208"/>
      <c r="M29" s="209"/>
      <c r="N29" s="246"/>
      <c r="O29" s="247"/>
      <c r="P29" s="12"/>
      <c r="Q29" s="12"/>
      <c r="R29" s="12"/>
      <c r="S29" s="12"/>
    </row>
    <row r="30" spans="1:19" ht="12.6" customHeight="1" x14ac:dyDescent="0.25">
      <c r="A30" s="257" t="s">
        <v>7</v>
      </c>
      <c r="B30" s="266" t="s">
        <v>9</v>
      </c>
      <c r="C30" s="264" t="s">
        <v>7</v>
      </c>
      <c r="D30" s="262" t="s">
        <v>25</v>
      </c>
      <c r="E30" s="188" t="s">
        <v>27</v>
      </c>
      <c r="F30" s="213" t="s">
        <v>82</v>
      </c>
      <c r="G30" s="108" t="s">
        <v>29</v>
      </c>
      <c r="H30" s="156">
        <v>17</v>
      </c>
      <c r="I30" s="65">
        <v>17</v>
      </c>
      <c r="J30" s="109">
        <v>17</v>
      </c>
      <c r="K30" s="110" t="s">
        <v>37</v>
      </c>
      <c r="L30" s="72" t="s">
        <v>28</v>
      </c>
      <c r="M30" s="99" t="s">
        <v>28</v>
      </c>
      <c r="N30" s="284"/>
      <c r="O30" s="249"/>
      <c r="P30" s="12"/>
      <c r="Q30" s="12"/>
      <c r="R30" s="12"/>
      <c r="S30" s="12"/>
    </row>
    <row r="31" spans="1:19" ht="13.2" customHeight="1" x14ac:dyDescent="0.25">
      <c r="A31" s="258"/>
      <c r="B31" s="267"/>
      <c r="C31" s="216"/>
      <c r="D31" s="263"/>
      <c r="E31" s="189"/>
      <c r="F31" s="214"/>
      <c r="G31" s="70"/>
      <c r="H31" s="157"/>
      <c r="I31" s="71">
        <v>0</v>
      </c>
      <c r="J31" s="71">
        <v>0</v>
      </c>
      <c r="K31" s="46" t="s">
        <v>47</v>
      </c>
      <c r="L31" s="72" t="s">
        <v>28</v>
      </c>
      <c r="M31" s="99" t="s">
        <v>28</v>
      </c>
      <c r="N31" s="248"/>
      <c r="O31" s="249"/>
      <c r="P31" s="12"/>
      <c r="Q31" s="12"/>
      <c r="R31" s="12"/>
      <c r="S31" s="12"/>
    </row>
    <row r="32" spans="1:19" ht="13.8" customHeight="1" thickBot="1" x14ac:dyDescent="0.3">
      <c r="A32" s="259"/>
      <c r="B32" s="268"/>
      <c r="C32" s="265"/>
      <c r="D32" s="261"/>
      <c r="E32" s="190"/>
      <c r="F32" s="215"/>
      <c r="G32" s="67" t="s">
        <v>8</v>
      </c>
      <c r="H32" s="140">
        <f t="shared" ref="H32:J32" si="1">H30+H31</f>
        <v>17</v>
      </c>
      <c r="I32" s="68">
        <f t="shared" si="1"/>
        <v>17</v>
      </c>
      <c r="J32" s="51">
        <f t="shared" si="1"/>
        <v>17</v>
      </c>
      <c r="K32" s="69"/>
      <c r="L32" s="52"/>
      <c r="M32" s="100"/>
      <c r="N32" s="250"/>
      <c r="O32" s="229"/>
      <c r="P32" s="12"/>
      <c r="Q32" s="12"/>
      <c r="R32" s="12"/>
      <c r="S32" s="12"/>
    </row>
    <row r="33" spans="1:19" ht="14.25" customHeight="1" x14ac:dyDescent="0.25">
      <c r="A33" s="279" t="s">
        <v>7</v>
      </c>
      <c r="B33" s="280" t="s">
        <v>9</v>
      </c>
      <c r="C33" s="281" t="s">
        <v>9</v>
      </c>
      <c r="D33" s="260" t="s">
        <v>46</v>
      </c>
      <c r="E33" s="199" t="s">
        <v>27</v>
      </c>
      <c r="F33" s="213" t="s">
        <v>82</v>
      </c>
      <c r="G33" s="64" t="s">
        <v>29</v>
      </c>
      <c r="H33" s="163">
        <v>0.4</v>
      </c>
      <c r="I33" s="65">
        <v>0.4</v>
      </c>
      <c r="J33" s="65">
        <v>0.2</v>
      </c>
      <c r="K33" s="43" t="s">
        <v>49</v>
      </c>
      <c r="L33" s="66" t="s">
        <v>28</v>
      </c>
      <c r="M33" s="101" t="s">
        <v>28</v>
      </c>
      <c r="N33" s="230"/>
      <c r="O33" s="231"/>
      <c r="P33" s="12"/>
      <c r="Q33" s="12"/>
      <c r="R33" s="12"/>
      <c r="S33" s="12"/>
    </row>
    <row r="34" spans="1:19" ht="24.75" customHeight="1" thickBot="1" x14ac:dyDescent="0.3">
      <c r="A34" s="259"/>
      <c r="B34" s="268"/>
      <c r="C34" s="265"/>
      <c r="D34" s="261"/>
      <c r="E34" s="190"/>
      <c r="F34" s="215"/>
      <c r="G34" s="67" t="s">
        <v>8</v>
      </c>
      <c r="H34" s="140">
        <f>H33</f>
        <v>0.4</v>
      </c>
      <c r="I34" s="68">
        <f>I33</f>
        <v>0.4</v>
      </c>
      <c r="J34" s="68">
        <f>J33</f>
        <v>0.2</v>
      </c>
      <c r="K34" s="69"/>
      <c r="L34" s="52"/>
      <c r="M34" s="100"/>
      <c r="N34" s="228"/>
      <c r="O34" s="229"/>
      <c r="P34" s="12"/>
      <c r="Q34" s="12"/>
      <c r="R34" s="12"/>
      <c r="S34" s="12"/>
    </row>
    <row r="35" spans="1:19" ht="15" customHeight="1" thickBot="1" x14ac:dyDescent="0.3">
      <c r="A35" s="53" t="s">
        <v>7</v>
      </c>
      <c r="B35" s="54" t="s">
        <v>9</v>
      </c>
      <c r="C35" s="210" t="s">
        <v>10</v>
      </c>
      <c r="D35" s="211"/>
      <c r="E35" s="211"/>
      <c r="F35" s="211"/>
      <c r="G35" s="212"/>
      <c r="H35" s="158">
        <f t="shared" ref="H35:J35" si="2">H32+H34</f>
        <v>17.399999999999999</v>
      </c>
      <c r="I35" s="161">
        <f t="shared" si="2"/>
        <v>17.399999999999999</v>
      </c>
      <c r="J35" s="55">
        <f t="shared" si="2"/>
        <v>17.2</v>
      </c>
      <c r="K35" s="56"/>
      <c r="L35" s="57"/>
      <c r="M35" s="57"/>
      <c r="N35" s="244"/>
      <c r="O35" s="245"/>
      <c r="P35" s="12"/>
      <c r="Q35" s="12"/>
      <c r="R35" s="12"/>
      <c r="S35" s="12"/>
    </row>
    <row r="36" spans="1:19" ht="14.25" customHeight="1" thickBot="1" x14ac:dyDescent="0.3">
      <c r="A36" s="23" t="s">
        <v>7</v>
      </c>
      <c r="B36" s="111" t="s">
        <v>20</v>
      </c>
      <c r="C36" s="186" t="s">
        <v>33</v>
      </c>
      <c r="D36" s="186"/>
      <c r="E36" s="186"/>
      <c r="F36" s="186"/>
      <c r="G36" s="186"/>
      <c r="H36" s="186"/>
      <c r="I36" s="186"/>
      <c r="J36" s="186"/>
      <c r="K36" s="186"/>
      <c r="L36" s="186"/>
      <c r="M36" s="187"/>
      <c r="N36" s="246"/>
      <c r="O36" s="247"/>
      <c r="P36" s="12"/>
      <c r="Q36" s="12"/>
      <c r="R36" s="12"/>
      <c r="S36" s="12"/>
    </row>
    <row r="37" spans="1:19" ht="22.8" customHeight="1" x14ac:dyDescent="0.25">
      <c r="A37" s="279" t="s">
        <v>7</v>
      </c>
      <c r="B37" s="280" t="s">
        <v>20</v>
      </c>
      <c r="C37" s="281" t="s">
        <v>9</v>
      </c>
      <c r="D37" s="260" t="s">
        <v>26</v>
      </c>
      <c r="E37" s="199" t="s">
        <v>27</v>
      </c>
      <c r="F37" s="205" t="s">
        <v>82</v>
      </c>
      <c r="G37" s="271" t="s">
        <v>29</v>
      </c>
      <c r="H37" s="274">
        <v>15.8</v>
      </c>
      <c r="I37" s="277">
        <v>15.3</v>
      </c>
      <c r="J37" s="278">
        <v>14.8</v>
      </c>
      <c r="K37" s="135" t="s">
        <v>86</v>
      </c>
      <c r="L37" s="137" t="s">
        <v>28</v>
      </c>
      <c r="M37" s="151" t="s">
        <v>28</v>
      </c>
      <c r="N37" s="233"/>
      <c r="O37" s="234"/>
      <c r="P37" s="13"/>
      <c r="Q37" s="12"/>
      <c r="R37" s="12"/>
      <c r="S37" s="12"/>
    </row>
    <row r="38" spans="1:19" ht="24.6" customHeight="1" x14ac:dyDescent="0.25">
      <c r="A38" s="258"/>
      <c r="B38" s="267"/>
      <c r="C38" s="216"/>
      <c r="D38" s="263"/>
      <c r="E38" s="189"/>
      <c r="F38" s="288"/>
      <c r="G38" s="272"/>
      <c r="H38" s="275"/>
      <c r="I38" s="272"/>
      <c r="J38" s="272"/>
      <c r="K38" s="136" t="s">
        <v>87</v>
      </c>
      <c r="L38" s="138" t="s">
        <v>28</v>
      </c>
      <c r="M38" s="152" t="s">
        <v>28</v>
      </c>
      <c r="N38" s="235"/>
      <c r="O38" s="236"/>
      <c r="P38" s="13"/>
      <c r="Q38" s="12"/>
      <c r="R38" s="12"/>
      <c r="S38" s="12"/>
    </row>
    <row r="39" spans="1:19" ht="51" customHeight="1" x14ac:dyDescent="0.25">
      <c r="A39" s="258"/>
      <c r="B39" s="267"/>
      <c r="C39" s="216"/>
      <c r="D39" s="263"/>
      <c r="E39" s="189"/>
      <c r="F39" s="288"/>
      <c r="G39" s="273"/>
      <c r="H39" s="276"/>
      <c r="I39" s="273"/>
      <c r="J39" s="273"/>
      <c r="K39" s="136" t="s">
        <v>88</v>
      </c>
      <c r="L39" s="138" t="s">
        <v>28</v>
      </c>
      <c r="M39" s="152" t="s">
        <v>28</v>
      </c>
      <c r="N39" s="237"/>
      <c r="O39" s="238"/>
      <c r="P39" s="13"/>
      <c r="Q39" s="12"/>
      <c r="R39" s="12"/>
      <c r="S39" s="12"/>
    </row>
    <row r="40" spans="1:19" ht="14.25" customHeight="1" thickBot="1" x14ac:dyDescent="0.3">
      <c r="A40" s="259"/>
      <c r="B40" s="268"/>
      <c r="C40" s="265"/>
      <c r="D40" s="261"/>
      <c r="E40" s="201"/>
      <c r="F40" s="207"/>
      <c r="G40" s="30" t="s">
        <v>8</v>
      </c>
      <c r="H40" s="140">
        <f>H37*1</f>
        <v>15.8</v>
      </c>
      <c r="I40" s="68">
        <f t="shared" ref="I40:J40" si="3">I37*1</f>
        <v>15.3</v>
      </c>
      <c r="J40" s="51">
        <f t="shared" si="3"/>
        <v>14.8</v>
      </c>
      <c r="K40" s="127"/>
      <c r="L40" s="139"/>
      <c r="M40" s="153"/>
      <c r="N40" s="239"/>
      <c r="O40" s="240"/>
      <c r="P40" s="13"/>
      <c r="Q40" s="12"/>
      <c r="R40" s="12"/>
      <c r="S40" s="12"/>
    </row>
    <row r="41" spans="1:19" ht="39" customHeight="1" x14ac:dyDescent="0.25">
      <c r="A41" s="279" t="s">
        <v>7</v>
      </c>
      <c r="B41" s="280" t="s">
        <v>20</v>
      </c>
      <c r="C41" s="281" t="s">
        <v>20</v>
      </c>
      <c r="D41" s="290" t="s">
        <v>76</v>
      </c>
      <c r="E41" s="199" t="s">
        <v>27</v>
      </c>
      <c r="F41" s="205" t="s">
        <v>82</v>
      </c>
      <c r="G41" s="271" t="s">
        <v>29</v>
      </c>
      <c r="H41" s="278">
        <v>17.5</v>
      </c>
      <c r="I41" s="357">
        <v>19.399999999999999</v>
      </c>
      <c r="J41" s="278">
        <v>19.3</v>
      </c>
      <c r="K41" s="175" t="s">
        <v>89</v>
      </c>
      <c r="L41" s="50" t="s">
        <v>28</v>
      </c>
      <c r="M41" s="102" t="s">
        <v>28</v>
      </c>
      <c r="N41" s="269"/>
      <c r="O41" s="346"/>
      <c r="P41" s="13"/>
      <c r="Q41" s="12"/>
      <c r="R41" s="12"/>
      <c r="S41" s="12"/>
    </row>
    <row r="42" spans="1:19" ht="24" customHeight="1" x14ac:dyDescent="0.25">
      <c r="A42" s="258"/>
      <c r="B42" s="267"/>
      <c r="C42" s="216"/>
      <c r="D42" s="291"/>
      <c r="E42" s="189"/>
      <c r="F42" s="288"/>
      <c r="G42" s="272"/>
      <c r="H42" s="272"/>
      <c r="I42" s="275"/>
      <c r="J42" s="272"/>
      <c r="K42" s="142" t="s">
        <v>90</v>
      </c>
      <c r="L42" s="141" t="s">
        <v>28</v>
      </c>
      <c r="M42" s="154" t="s">
        <v>28</v>
      </c>
      <c r="N42" s="347"/>
      <c r="O42" s="348"/>
      <c r="P42" s="13"/>
      <c r="Q42" s="12"/>
      <c r="R42" s="12"/>
      <c r="S42" s="12"/>
    </row>
    <row r="43" spans="1:19" ht="51.6" customHeight="1" x14ac:dyDescent="0.25">
      <c r="A43" s="258"/>
      <c r="B43" s="267"/>
      <c r="C43" s="216"/>
      <c r="D43" s="291"/>
      <c r="E43" s="189"/>
      <c r="F43" s="288"/>
      <c r="G43" s="272"/>
      <c r="H43" s="272"/>
      <c r="I43" s="275"/>
      <c r="J43" s="272"/>
      <c r="K43" s="142" t="s">
        <v>91</v>
      </c>
      <c r="L43" s="141" t="s">
        <v>28</v>
      </c>
      <c r="M43" s="154" t="s">
        <v>28</v>
      </c>
      <c r="N43" s="347"/>
      <c r="O43" s="348"/>
      <c r="P43" s="13"/>
      <c r="Q43" s="12"/>
      <c r="R43" s="12"/>
      <c r="S43" s="12"/>
    </row>
    <row r="44" spans="1:19" ht="42.6" customHeight="1" x14ac:dyDescent="0.25">
      <c r="A44" s="258"/>
      <c r="B44" s="267"/>
      <c r="C44" s="216"/>
      <c r="D44" s="291"/>
      <c r="E44" s="189"/>
      <c r="F44" s="288"/>
      <c r="G44" s="273"/>
      <c r="H44" s="273"/>
      <c r="I44" s="276"/>
      <c r="J44" s="273"/>
      <c r="K44" s="142" t="s">
        <v>92</v>
      </c>
      <c r="L44" s="141" t="s">
        <v>28</v>
      </c>
      <c r="M44" s="154" t="s">
        <v>28</v>
      </c>
      <c r="N44" s="347"/>
      <c r="O44" s="348"/>
      <c r="P44" s="13"/>
      <c r="Q44" s="12"/>
      <c r="R44" s="12"/>
      <c r="S44" s="12"/>
    </row>
    <row r="45" spans="1:19" ht="12.6" customHeight="1" thickBot="1" x14ac:dyDescent="0.3">
      <c r="A45" s="259"/>
      <c r="B45" s="268"/>
      <c r="C45" s="265"/>
      <c r="D45" s="292"/>
      <c r="E45" s="201"/>
      <c r="F45" s="207"/>
      <c r="G45" s="30" t="s">
        <v>8</v>
      </c>
      <c r="H45" s="51">
        <f>H41</f>
        <v>17.5</v>
      </c>
      <c r="I45" s="140">
        <f>I41</f>
        <v>19.399999999999999</v>
      </c>
      <c r="J45" s="68">
        <f>J41</f>
        <v>19.3</v>
      </c>
      <c r="K45" s="155"/>
      <c r="L45" s="52"/>
      <c r="M45" s="100"/>
      <c r="N45" s="349"/>
      <c r="O45" s="350"/>
      <c r="P45" s="13"/>
      <c r="Q45" s="12"/>
      <c r="R45" s="12"/>
      <c r="S45" s="12"/>
    </row>
    <row r="46" spans="1:19" ht="14.4" customHeight="1" x14ac:dyDescent="0.25">
      <c r="A46" s="279" t="s">
        <v>7</v>
      </c>
      <c r="B46" s="280" t="s">
        <v>20</v>
      </c>
      <c r="C46" s="281" t="s">
        <v>22</v>
      </c>
      <c r="D46" s="260" t="s">
        <v>93</v>
      </c>
      <c r="E46" s="199" t="s">
        <v>27</v>
      </c>
      <c r="F46" s="289" t="s">
        <v>82</v>
      </c>
      <c r="G46" s="64" t="s">
        <v>29</v>
      </c>
      <c r="H46" s="163">
        <v>1.4</v>
      </c>
      <c r="I46" s="65">
        <v>0</v>
      </c>
      <c r="J46" s="65">
        <v>0</v>
      </c>
      <c r="K46" s="352" t="s">
        <v>95</v>
      </c>
      <c r="L46" s="355" t="s">
        <v>94</v>
      </c>
      <c r="M46" s="356" t="s">
        <v>126</v>
      </c>
      <c r="N46" s="222" t="s">
        <v>124</v>
      </c>
      <c r="O46" s="241"/>
      <c r="P46" s="13"/>
      <c r="Q46" s="12"/>
      <c r="R46" s="12"/>
      <c r="S46" s="12"/>
    </row>
    <row r="47" spans="1:19" ht="14.4" customHeight="1" x14ac:dyDescent="0.25">
      <c r="A47" s="258"/>
      <c r="B47" s="267"/>
      <c r="C47" s="216"/>
      <c r="D47" s="263"/>
      <c r="E47" s="189"/>
      <c r="F47" s="214"/>
      <c r="G47" s="70"/>
      <c r="H47" s="157"/>
      <c r="I47" s="71"/>
      <c r="J47" s="71"/>
      <c r="K47" s="353"/>
      <c r="L47" s="256"/>
      <c r="M47" s="255"/>
      <c r="N47" s="282"/>
      <c r="O47" s="283"/>
      <c r="P47" s="13"/>
      <c r="Q47" s="12"/>
      <c r="R47" s="12"/>
      <c r="S47" s="12"/>
    </row>
    <row r="48" spans="1:19" ht="22.2" customHeight="1" thickBot="1" x14ac:dyDescent="0.3">
      <c r="A48" s="259"/>
      <c r="B48" s="268"/>
      <c r="C48" s="265"/>
      <c r="D48" s="261"/>
      <c r="E48" s="190"/>
      <c r="F48" s="215"/>
      <c r="G48" s="67" t="s">
        <v>8</v>
      </c>
      <c r="H48" s="140">
        <f t="shared" ref="H48:J48" si="4">H46+H47</f>
        <v>1.4</v>
      </c>
      <c r="I48" s="68">
        <f t="shared" si="4"/>
        <v>0</v>
      </c>
      <c r="J48" s="68">
        <f t="shared" si="4"/>
        <v>0</v>
      </c>
      <c r="K48" s="354"/>
      <c r="L48" s="252"/>
      <c r="M48" s="254"/>
      <c r="N48" s="242"/>
      <c r="O48" s="243"/>
      <c r="P48" s="13"/>
      <c r="Q48" s="12"/>
      <c r="R48" s="12"/>
      <c r="S48" s="12"/>
    </row>
    <row r="49" spans="1:19" ht="14.25" customHeight="1" thickBot="1" x14ac:dyDescent="0.3">
      <c r="A49" s="53" t="s">
        <v>7</v>
      </c>
      <c r="B49" s="54" t="s">
        <v>20</v>
      </c>
      <c r="C49" s="210" t="s">
        <v>10</v>
      </c>
      <c r="D49" s="211"/>
      <c r="E49" s="309"/>
      <c r="F49" s="309"/>
      <c r="G49" s="212"/>
      <c r="H49" s="158">
        <f>H40+H45+H48</f>
        <v>34.699999999999996</v>
      </c>
      <c r="I49" s="161">
        <f t="shared" ref="I49:J49" si="5">I40+I45+I48</f>
        <v>34.700000000000003</v>
      </c>
      <c r="J49" s="161">
        <f t="shared" si="5"/>
        <v>34.1</v>
      </c>
      <c r="K49" s="56"/>
      <c r="L49" s="57"/>
      <c r="M49" s="57"/>
      <c r="N49" s="351"/>
      <c r="O49" s="231"/>
    </row>
    <row r="50" spans="1:19" ht="15" customHeight="1" thickBot="1" x14ac:dyDescent="0.3">
      <c r="A50" s="53" t="s">
        <v>7</v>
      </c>
      <c r="B50" s="286" t="s">
        <v>11</v>
      </c>
      <c r="C50" s="286"/>
      <c r="D50" s="286"/>
      <c r="E50" s="286"/>
      <c r="F50" s="286"/>
      <c r="G50" s="287"/>
      <c r="H50" s="159">
        <f>H49+H35+H28</f>
        <v>83.899999999999991</v>
      </c>
      <c r="I50" s="162">
        <f t="shared" ref="I50:J50" si="6">I49+I35+I28</f>
        <v>103.9</v>
      </c>
      <c r="J50" s="162">
        <f t="shared" si="6"/>
        <v>57.699999999999996</v>
      </c>
      <c r="K50" s="73"/>
      <c r="L50" s="73"/>
      <c r="M50" s="73"/>
      <c r="N50" s="248"/>
      <c r="O50" s="249"/>
      <c r="P50" s="12"/>
      <c r="Q50" s="12"/>
      <c r="R50" s="12"/>
      <c r="S50" s="12"/>
    </row>
    <row r="51" spans="1:19" ht="14.25" customHeight="1" thickBot="1" x14ac:dyDescent="0.3">
      <c r="A51" s="74" t="s">
        <v>7</v>
      </c>
      <c r="B51" s="308" t="s">
        <v>12</v>
      </c>
      <c r="C51" s="308"/>
      <c r="D51" s="308"/>
      <c r="E51" s="308"/>
      <c r="F51" s="308"/>
      <c r="G51" s="308"/>
      <c r="H51" s="160">
        <f>H28+H35+H49</f>
        <v>83.899999999999991</v>
      </c>
      <c r="I51" s="76">
        <f t="shared" ref="I51:J51" si="7">I28+I35+I49</f>
        <v>103.89999999999999</v>
      </c>
      <c r="J51" s="76">
        <f t="shared" si="7"/>
        <v>57.7</v>
      </c>
      <c r="K51" s="285"/>
      <c r="L51" s="285"/>
      <c r="M51" s="285"/>
      <c r="N51" s="250"/>
      <c r="O51" s="229"/>
      <c r="P51" s="12"/>
      <c r="Q51" s="12"/>
      <c r="R51" s="12"/>
      <c r="S51" s="12"/>
    </row>
    <row r="52" spans="1:19" ht="18.75" customHeight="1" x14ac:dyDescent="0.25">
      <c r="C52" s="15"/>
      <c r="D52" s="16"/>
      <c r="E52" s="17"/>
      <c r="F52" s="5"/>
      <c r="G52" s="5"/>
      <c r="H52" s="5"/>
      <c r="I52" s="5"/>
      <c r="J52" s="5"/>
    </row>
    <row r="53" spans="1:19" ht="18.75" customHeight="1" x14ac:dyDescent="0.25">
      <c r="C53" s="15"/>
      <c r="D53" s="16"/>
      <c r="E53" s="17"/>
      <c r="F53" s="317" t="s">
        <v>13</v>
      </c>
      <c r="G53" s="318"/>
      <c r="H53" s="318"/>
      <c r="I53" s="318"/>
      <c r="J53" s="318"/>
    </row>
    <row r="54" spans="1:19" ht="18.75" customHeight="1" x14ac:dyDescent="0.25"/>
    <row r="55" spans="1:19" ht="16.2" thickBot="1" x14ac:dyDescent="0.3">
      <c r="C55" s="80"/>
      <c r="D55" s="80"/>
      <c r="E55" s="80"/>
      <c r="F55" s="317"/>
      <c r="G55" s="318"/>
      <c r="H55" s="318"/>
      <c r="I55" s="318"/>
      <c r="J55" s="318"/>
    </row>
    <row r="56" spans="1:19" ht="69.599999999999994" customHeight="1" thickBot="1" x14ac:dyDescent="0.3">
      <c r="C56" s="314" t="s">
        <v>14</v>
      </c>
      <c r="D56" s="315"/>
      <c r="E56" s="315"/>
      <c r="F56" s="315"/>
      <c r="G56" s="316"/>
      <c r="H56" s="81" t="s">
        <v>78</v>
      </c>
      <c r="I56" s="182" t="s">
        <v>79</v>
      </c>
      <c r="J56" s="82" t="s">
        <v>80</v>
      </c>
    </row>
    <row r="57" spans="1:19" ht="13.8" thickBot="1" x14ac:dyDescent="0.3">
      <c r="C57" s="302" t="s">
        <v>15</v>
      </c>
      <c r="D57" s="303"/>
      <c r="E57" s="303"/>
      <c r="F57" s="303"/>
      <c r="G57" s="304"/>
      <c r="H57" s="83">
        <f>H58+H59+H60+H61</f>
        <v>83</v>
      </c>
      <c r="I57" s="84">
        <f t="shared" ref="I57:J57" si="8">I58+I59+I60+I61</f>
        <v>103</v>
      </c>
      <c r="J57" s="176">
        <f t="shared" si="8"/>
        <v>56.8</v>
      </c>
    </row>
    <row r="58" spans="1:19" ht="13.5" customHeight="1" x14ac:dyDescent="0.25">
      <c r="C58" s="311" t="s">
        <v>55</v>
      </c>
      <c r="D58" s="312"/>
      <c r="E58" s="312"/>
      <c r="F58" s="312"/>
      <c r="G58" s="313"/>
      <c r="H58" s="85">
        <v>83</v>
      </c>
      <c r="I58" s="86">
        <v>103</v>
      </c>
      <c r="J58" s="177">
        <v>56.8</v>
      </c>
    </row>
    <row r="59" spans="1:19" ht="13.2" x14ac:dyDescent="0.25">
      <c r="C59" s="296" t="s">
        <v>56</v>
      </c>
      <c r="D59" s="297"/>
      <c r="E59" s="297"/>
      <c r="F59" s="297"/>
      <c r="G59" s="298"/>
      <c r="H59" s="87"/>
      <c r="I59" s="88"/>
      <c r="J59" s="178"/>
    </row>
    <row r="60" spans="1:19" ht="12.75" customHeight="1" x14ac:dyDescent="0.25">
      <c r="C60" s="299" t="s">
        <v>57</v>
      </c>
      <c r="D60" s="300"/>
      <c r="E60" s="300"/>
      <c r="F60" s="300"/>
      <c r="G60" s="301"/>
      <c r="H60" s="87"/>
      <c r="I60" s="88"/>
      <c r="J60" s="178"/>
      <c r="K60" s="7"/>
      <c r="L60" s="7"/>
      <c r="M60" s="7"/>
      <c r="N60" s="7"/>
      <c r="O60" s="7"/>
      <c r="P60" s="7"/>
    </row>
    <row r="61" spans="1:19" ht="13.8" thickBot="1" x14ac:dyDescent="0.3">
      <c r="C61" s="296" t="s">
        <v>58</v>
      </c>
      <c r="D61" s="297"/>
      <c r="E61" s="297"/>
      <c r="F61" s="297"/>
      <c r="G61" s="298"/>
      <c r="H61" s="89"/>
      <c r="I61" s="90"/>
      <c r="J61" s="179"/>
    </row>
    <row r="62" spans="1:19" ht="13.5" customHeight="1" thickBot="1" x14ac:dyDescent="0.3">
      <c r="C62" s="302" t="s">
        <v>16</v>
      </c>
      <c r="D62" s="303"/>
      <c r="E62" s="303"/>
      <c r="F62" s="303"/>
      <c r="G62" s="304"/>
      <c r="H62" s="91">
        <f>H63+H64+H65+H66</f>
        <v>0.9</v>
      </c>
      <c r="I62" s="92">
        <f t="shared" ref="I62:J62" si="9">I63+I64+I65+I66</f>
        <v>0.9</v>
      </c>
      <c r="J62" s="180">
        <f t="shared" si="9"/>
        <v>0.9</v>
      </c>
    </row>
    <row r="63" spans="1:19" ht="13.2" x14ac:dyDescent="0.25">
      <c r="C63" s="305" t="s">
        <v>59</v>
      </c>
      <c r="D63" s="306"/>
      <c r="E63" s="306"/>
      <c r="F63" s="306"/>
      <c r="G63" s="307"/>
      <c r="H63" s="85">
        <v>0.9</v>
      </c>
      <c r="I63" s="86">
        <v>0.9</v>
      </c>
      <c r="J63" s="177">
        <v>0.9</v>
      </c>
    </row>
    <row r="64" spans="1:19" ht="13.2" x14ac:dyDescent="0.25">
      <c r="C64" s="319" t="s">
        <v>60</v>
      </c>
      <c r="D64" s="320"/>
      <c r="E64" s="320"/>
      <c r="F64" s="320"/>
      <c r="G64" s="321"/>
      <c r="H64" s="87"/>
      <c r="I64" s="88"/>
      <c r="J64" s="178"/>
    </row>
    <row r="65" spans="3:10" ht="13.2" x14ac:dyDescent="0.25">
      <c r="C65" s="322" t="s">
        <v>61</v>
      </c>
      <c r="D65" s="323"/>
      <c r="E65" s="323"/>
      <c r="F65" s="323"/>
      <c r="G65" s="324"/>
      <c r="H65" s="87"/>
      <c r="I65" s="88"/>
      <c r="J65" s="178"/>
    </row>
    <row r="66" spans="3:10" ht="13.8" thickBot="1" x14ac:dyDescent="0.3">
      <c r="C66" s="299" t="s">
        <v>62</v>
      </c>
      <c r="D66" s="300"/>
      <c r="E66" s="300"/>
      <c r="F66" s="300"/>
      <c r="G66" s="310"/>
      <c r="H66" s="89"/>
      <c r="I66" s="90"/>
      <c r="J66" s="179"/>
    </row>
    <row r="67" spans="3:10" ht="13.8" thickBot="1" x14ac:dyDescent="0.3">
      <c r="C67" s="293" t="s">
        <v>17</v>
      </c>
      <c r="D67" s="294"/>
      <c r="E67" s="294"/>
      <c r="F67" s="294"/>
      <c r="G67" s="295"/>
      <c r="H67" s="93">
        <f>H62+H57</f>
        <v>83.9</v>
      </c>
      <c r="I67" s="94">
        <f t="shared" ref="I67:J67" si="10">I62+I57</f>
        <v>103.9</v>
      </c>
      <c r="J67" s="181">
        <f t="shared" si="10"/>
        <v>57.699999999999996</v>
      </c>
    </row>
  </sheetData>
  <mergeCells count="139">
    <mergeCell ref="D2:N2"/>
    <mergeCell ref="N41:O45"/>
    <mergeCell ref="N49:O49"/>
    <mergeCell ref="K46:K48"/>
    <mergeCell ref="L46:L48"/>
    <mergeCell ref="M46:M48"/>
    <mergeCell ref="H41:H44"/>
    <mergeCell ref="I41:I44"/>
    <mergeCell ref="I1:M1"/>
    <mergeCell ref="L5:M5"/>
    <mergeCell ref="K4:M4"/>
    <mergeCell ref="D3:J3"/>
    <mergeCell ref="O4:O6"/>
    <mergeCell ref="F9:F11"/>
    <mergeCell ref="C8:M8"/>
    <mergeCell ref="B7:M7"/>
    <mergeCell ref="K5:K6"/>
    <mergeCell ref="K10:K11"/>
    <mergeCell ref="E9:E11"/>
    <mergeCell ref="N9:O11"/>
    <mergeCell ref="H4:J4"/>
    <mergeCell ref="I5:I6"/>
    <mergeCell ref="J5:J6"/>
    <mergeCell ref="N4:N6"/>
    <mergeCell ref="G4:G6"/>
    <mergeCell ref="H5:H6"/>
    <mergeCell ref="N7:O8"/>
    <mergeCell ref="A4:A6"/>
    <mergeCell ref="B4:B6"/>
    <mergeCell ref="C4:C6"/>
    <mergeCell ref="D4:D6"/>
    <mergeCell ref="E4:E6"/>
    <mergeCell ref="F4:F6"/>
    <mergeCell ref="C9:C11"/>
    <mergeCell ref="C12:C13"/>
    <mergeCell ref="D12:D13"/>
    <mergeCell ref="E12:E13"/>
    <mergeCell ref="D9:D11"/>
    <mergeCell ref="C16:C19"/>
    <mergeCell ref="D16:D19"/>
    <mergeCell ref="E16:E19"/>
    <mergeCell ref="D14:D15"/>
    <mergeCell ref="E14:E15"/>
    <mergeCell ref="F12:F13"/>
    <mergeCell ref="F14:F15"/>
    <mergeCell ref="F16:F19"/>
    <mergeCell ref="E20:E21"/>
    <mergeCell ref="C67:G67"/>
    <mergeCell ref="C59:G59"/>
    <mergeCell ref="C60:G60"/>
    <mergeCell ref="C62:G62"/>
    <mergeCell ref="C63:G63"/>
    <mergeCell ref="B51:G51"/>
    <mergeCell ref="C49:G49"/>
    <mergeCell ref="C66:G66"/>
    <mergeCell ref="C61:G61"/>
    <mergeCell ref="C58:G58"/>
    <mergeCell ref="C57:G57"/>
    <mergeCell ref="C56:G56"/>
    <mergeCell ref="F55:J55"/>
    <mergeCell ref="C64:G64"/>
    <mergeCell ref="C65:G65"/>
    <mergeCell ref="F53:J53"/>
    <mergeCell ref="C20:C21"/>
    <mergeCell ref="D20:D21"/>
    <mergeCell ref="K51:M51"/>
    <mergeCell ref="B50:G50"/>
    <mergeCell ref="A37:A40"/>
    <mergeCell ref="A41:A45"/>
    <mergeCell ref="B41:B45"/>
    <mergeCell ref="C41:C45"/>
    <mergeCell ref="A46:A48"/>
    <mergeCell ref="B46:B48"/>
    <mergeCell ref="C46:C48"/>
    <mergeCell ref="D46:D48"/>
    <mergeCell ref="F41:F45"/>
    <mergeCell ref="E37:E40"/>
    <mergeCell ref="F37:F40"/>
    <mergeCell ref="E46:E48"/>
    <mergeCell ref="F46:F48"/>
    <mergeCell ref="D41:D45"/>
    <mergeCell ref="D37:D40"/>
    <mergeCell ref="E41:E45"/>
    <mergeCell ref="C37:C40"/>
    <mergeCell ref="G41:G44"/>
    <mergeCell ref="N50:O51"/>
    <mergeCell ref="L12:L13"/>
    <mergeCell ref="M12:M13"/>
    <mergeCell ref="M16:M19"/>
    <mergeCell ref="L16:L19"/>
    <mergeCell ref="A30:A32"/>
    <mergeCell ref="D33:D34"/>
    <mergeCell ref="E33:E34"/>
    <mergeCell ref="F33:F34"/>
    <mergeCell ref="D30:D32"/>
    <mergeCell ref="C30:C32"/>
    <mergeCell ref="B30:B32"/>
    <mergeCell ref="K25:K26"/>
    <mergeCell ref="G37:G39"/>
    <mergeCell ref="H37:H39"/>
    <mergeCell ref="I37:I39"/>
    <mergeCell ref="J37:J39"/>
    <mergeCell ref="A33:A34"/>
    <mergeCell ref="B33:B34"/>
    <mergeCell ref="C33:C34"/>
    <mergeCell ref="B37:B40"/>
    <mergeCell ref="N46:O48"/>
    <mergeCell ref="J41:J44"/>
    <mergeCell ref="N30:O32"/>
    <mergeCell ref="N12:O13"/>
    <mergeCell ref="N22:O24"/>
    <mergeCell ref="N34:O34"/>
    <mergeCell ref="N33:O33"/>
    <mergeCell ref="N16:O19"/>
    <mergeCell ref="N14:O15"/>
    <mergeCell ref="N37:O37"/>
    <mergeCell ref="N38:O38"/>
    <mergeCell ref="N39:O40"/>
    <mergeCell ref="N20:O21"/>
    <mergeCell ref="N25:O27"/>
    <mergeCell ref="N28:O29"/>
    <mergeCell ref="N35:O36"/>
    <mergeCell ref="K17:K19"/>
    <mergeCell ref="C36:M36"/>
    <mergeCell ref="E30:E32"/>
    <mergeCell ref="C28:G28"/>
    <mergeCell ref="C14:C15"/>
    <mergeCell ref="K22:K24"/>
    <mergeCell ref="E22:E24"/>
    <mergeCell ref="D22:D24"/>
    <mergeCell ref="F22:F24"/>
    <mergeCell ref="F20:F21"/>
    <mergeCell ref="C29:M29"/>
    <mergeCell ref="C35:G35"/>
    <mergeCell ref="F30:F32"/>
    <mergeCell ref="C25:C27"/>
    <mergeCell ref="D25:D27"/>
    <mergeCell ref="E25:E27"/>
    <mergeCell ref="F25:F27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35"/>
  <sheetViews>
    <sheetView workbookViewId="0">
      <selection activeCell="N17" sqref="N17"/>
    </sheetView>
  </sheetViews>
  <sheetFormatPr defaultRowHeight="13.2" x14ac:dyDescent="0.25"/>
  <cols>
    <col min="1" max="1" width="7.5546875" customWidth="1"/>
    <col min="2" max="3" width="6.5546875" customWidth="1"/>
    <col min="4" max="4" width="16.109375" customWidth="1"/>
    <col min="5" max="6" width="7.88671875" customWidth="1"/>
    <col min="7" max="7" width="7.109375" customWidth="1"/>
    <col min="8" max="8" width="10" customWidth="1"/>
    <col min="9" max="9" width="8" customWidth="1"/>
    <col min="10" max="10" width="11.33203125" customWidth="1"/>
    <col min="11" max="11" width="7" customWidth="1"/>
    <col min="12" max="12" width="9.109375" customWidth="1"/>
  </cols>
  <sheetData>
    <row r="2" spans="3:11" ht="15.6" x14ac:dyDescent="0.3">
      <c r="C2" s="388" t="s">
        <v>129</v>
      </c>
      <c r="D2" s="389"/>
      <c r="E2" s="389"/>
      <c r="F2" s="389"/>
      <c r="G2" s="389"/>
      <c r="H2" s="389"/>
      <c r="I2" s="389"/>
      <c r="J2" s="389"/>
      <c r="K2" s="112"/>
    </row>
    <row r="3" spans="3:11" ht="8.25" customHeight="1" x14ac:dyDescent="0.3">
      <c r="C3" s="388" t="s">
        <v>71</v>
      </c>
      <c r="D3" s="389"/>
      <c r="E3" s="389"/>
      <c r="F3" s="389"/>
      <c r="G3" s="389"/>
      <c r="H3" s="389"/>
      <c r="I3" s="389"/>
      <c r="J3" s="389"/>
      <c r="K3" s="112"/>
    </row>
    <row r="4" spans="3:11" ht="12" customHeight="1" x14ac:dyDescent="0.3">
      <c r="C4" s="389"/>
      <c r="D4" s="389"/>
      <c r="E4" s="389"/>
      <c r="F4" s="389"/>
      <c r="G4" s="389"/>
      <c r="H4" s="389"/>
      <c r="I4" s="389"/>
      <c r="J4" s="389"/>
      <c r="K4" s="112"/>
    </row>
    <row r="5" spans="3:11" ht="15.6" x14ac:dyDescent="0.3">
      <c r="C5" s="388" t="s">
        <v>63</v>
      </c>
      <c r="D5" s="388"/>
      <c r="E5" s="388"/>
      <c r="F5" s="388"/>
      <c r="G5" s="388"/>
      <c r="H5" s="388"/>
      <c r="I5" s="388"/>
      <c r="J5" s="113"/>
    </row>
    <row r="6" spans="3:11" ht="15.6" x14ac:dyDescent="0.3">
      <c r="C6" s="112"/>
      <c r="D6" s="112"/>
      <c r="E6" s="112"/>
      <c r="F6" s="112"/>
      <c r="G6" s="112"/>
      <c r="H6" s="112"/>
      <c r="I6" s="112"/>
      <c r="J6" s="113"/>
    </row>
    <row r="7" spans="3:11" ht="15.6" x14ac:dyDescent="0.3">
      <c r="C7" s="114"/>
      <c r="D7" s="114"/>
      <c r="E7" s="114"/>
      <c r="F7" s="114"/>
      <c r="G7" s="114"/>
      <c r="H7" s="114"/>
      <c r="I7" s="114"/>
      <c r="J7" s="114"/>
      <c r="K7" s="114"/>
    </row>
    <row r="8" spans="3:11" ht="15.6" x14ac:dyDescent="0.3">
      <c r="C8" s="114" t="s">
        <v>127</v>
      </c>
      <c r="D8" s="114"/>
      <c r="E8" s="114"/>
      <c r="F8" s="114"/>
      <c r="G8" s="114"/>
      <c r="H8" s="114"/>
      <c r="I8" s="114"/>
      <c r="J8" s="114"/>
      <c r="K8" s="114"/>
    </row>
    <row r="9" spans="3:11" ht="15.75" customHeight="1" x14ac:dyDescent="0.3">
      <c r="C9" s="114"/>
      <c r="D9" s="123" t="s">
        <v>64</v>
      </c>
      <c r="E9" s="117">
        <v>9</v>
      </c>
      <c r="F9" s="115"/>
      <c r="G9" s="114" t="s">
        <v>130</v>
      </c>
      <c r="H9" s="114"/>
      <c r="I9" s="114"/>
      <c r="J9" s="114"/>
      <c r="K9" s="114"/>
    </row>
    <row r="10" spans="3:11" ht="15.6" x14ac:dyDescent="0.3">
      <c r="C10" s="114"/>
      <c r="D10" s="116" t="s">
        <v>65</v>
      </c>
      <c r="E10" s="117"/>
      <c r="F10" s="118"/>
      <c r="G10" s="387" t="s">
        <v>72</v>
      </c>
      <c r="H10" s="387"/>
      <c r="I10" s="387"/>
      <c r="J10" s="387"/>
      <c r="K10" s="387"/>
    </row>
    <row r="11" spans="3:11" ht="15.75" customHeight="1" x14ac:dyDescent="0.3">
      <c r="D11" s="123" t="s">
        <v>66</v>
      </c>
      <c r="E11" s="117">
        <v>3</v>
      </c>
      <c r="F11" s="118"/>
      <c r="G11" s="387" t="s">
        <v>67</v>
      </c>
      <c r="H11" s="387"/>
      <c r="I11" s="387"/>
      <c r="J11" s="387"/>
      <c r="K11" s="387"/>
    </row>
    <row r="12" spans="3:11" ht="15.6" x14ac:dyDescent="0.3">
      <c r="D12" s="390" t="s">
        <v>128</v>
      </c>
      <c r="E12" s="390"/>
      <c r="F12" s="390"/>
      <c r="G12" s="390"/>
      <c r="H12" s="390"/>
    </row>
    <row r="13" spans="3:11" ht="15.6" x14ac:dyDescent="0.3">
      <c r="D13" s="122"/>
      <c r="E13" s="122"/>
      <c r="F13" s="122"/>
      <c r="G13" s="122"/>
      <c r="H13" s="122"/>
    </row>
    <row r="14" spans="3:11" ht="15.6" x14ac:dyDescent="0.3">
      <c r="D14" s="122"/>
      <c r="E14" s="122"/>
      <c r="F14" s="122"/>
      <c r="G14" s="122"/>
      <c r="H14" s="122"/>
    </row>
    <row r="15" spans="3:11" ht="15.6" x14ac:dyDescent="0.3">
      <c r="D15" s="122"/>
      <c r="E15" s="122"/>
      <c r="F15" s="122"/>
      <c r="G15" s="122"/>
      <c r="H15" s="122"/>
    </row>
    <row r="16" spans="3:11" ht="15.6" x14ac:dyDescent="0.3">
      <c r="D16" s="122"/>
      <c r="E16" s="122"/>
      <c r="F16" s="122"/>
      <c r="G16" s="122"/>
      <c r="H16" s="122"/>
    </row>
    <row r="17" spans="3:11" ht="15.6" x14ac:dyDescent="0.3">
      <c r="D17" s="122"/>
      <c r="E17" s="122"/>
      <c r="F17" s="122"/>
      <c r="G17" s="122"/>
      <c r="H17" s="122"/>
    </row>
    <row r="18" spans="3:11" ht="15.6" x14ac:dyDescent="0.3">
      <c r="D18" s="122"/>
      <c r="E18" s="122"/>
      <c r="F18" s="122"/>
      <c r="G18" s="122"/>
      <c r="H18" s="122"/>
    </row>
    <row r="19" spans="3:11" ht="15.6" x14ac:dyDescent="0.3">
      <c r="D19" s="122"/>
      <c r="E19" s="122"/>
      <c r="F19" s="122"/>
      <c r="G19" s="122"/>
      <c r="H19" s="122"/>
    </row>
    <row r="32" spans="3:11" ht="35.25" customHeight="1" x14ac:dyDescent="0.25">
      <c r="C32" s="391" t="s">
        <v>68</v>
      </c>
      <c r="D32" s="391"/>
      <c r="E32" s="391"/>
      <c r="F32" s="391"/>
      <c r="G32" s="391"/>
      <c r="H32" s="391"/>
      <c r="I32" s="391"/>
      <c r="J32" s="391"/>
      <c r="K32" s="119"/>
    </row>
    <row r="33" spans="3:11" ht="31.5" customHeight="1" x14ac:dyDescent="0.25">
      <c r="C33" s="392" t="s">
        <v>69</v>
      </c>
      <c r="D33" s="392"/>
      <c r="E33" s="392"/>
      <c r="F33" s="392"/>
      <c r="G33" s="392"/>
      <c r="H33" s="392"/>
      <c r="I33" s="392"/>
      <c r="J33" s="392"/>
      <c r="K33" s="120"/>
    </row>
    <row r="34" spans="3:11" ht="30" customHeight="1" x14ac:dyDescent="0.25">
      <c r="C34" s="393" t="s">
        <v>73</v>
      </c>
      <c r="D34" s="393"/>
      <c r="E34" s="393"/>
      <c r="F34" s="393"/>
      <c r="G34" s="393"/>
      <c r="H34" s="393"/>
      <c r="I34" s="393"/>
      <c r="J34" s="393"/>
      <c r="K34" s="121"/>
    </row>
    <row r="35" spans="3:11" ht="33.75" customHeight="1" x14ac:dyDescent="0.25">
      <c r="C35" s="393" t="s">
        <v>70</v>
      </c>
      <c r="D35" s="394"/>
      <c r="E35" s="394"/>
      <c r="F35" s="394"/>
      <c r="G35" s="394"/>
      <c r="H35" s="394"/>
      <c r="I35" s="394"/>
      <c r="J35" s="394"/>
      <c r="K35" s="121"/>
    </row>
  </sheetData>
  <mergeCells count="10">
    <mergeCell ref="D12:H12"/>
    <mergeCell ref="C32:J32"/>
    <mergeCell ref="C33:J33"/>
    <mergeCell ref="C34:J34"/>
    <mergeCell ref="C35:J35"/>
    <mergeCell ref="G11:K11"/>
    <mergeCell ref="C2:J2"/>
    <mergeCell ref="C3:J4"/>
    <mergeCell ref="C5:I5"/>
    <mergeCell ref="G10:K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3"/>
  <sheetViews>
    <sheetView workbookViewId="0">
      <selection activeCell="H16" sqref="H16"/>
    </sheetView>
  </sheetViews>
  <sheetFormatPr defaultRowHeight="13.2" x14ac:dyDescent="0.25"/>
  <cols>
    <col min="2" max="2" width="14.88671875" customWidth="1"/>
    <col min="3" max="3" width="43.5546875" customWidth="1"/>
  </cols>
  <sheetData>
    <row r="3" spans="2:3" ht="13.8" thickBot="1" x14ac:dyDescent="0.3">
      <c r="C3" t="s">
        <v>18</v>
      </c>
    </row>
    <row r="4" spans="2:3" ht="31.8" thickBot="1" x14ac:dyDescent="0.3">
      <c r="B4" s="143" t="s">
        <v>96</v>
      </c>
      <c r="C4" s="144" t="s">
        <v>97</v>
      </c>
    </row>
    <row r="5" spans="2:3" ht="15.6" x14ac:dyDescent="0.25">
      <c r="B5" s="145">
        <v>0</v>
      </c>
      <c r="C5" s="146" t="s">
        <v>98</v>
      </c>
    </row>
    <row r="6" spans="2:3" ht="15.6" x14ac:dyDescent="0.25">
      <c r="B6" s="147">
        <v>1</v>
      </c>
      <c r="C6" s="148" t="s">
        <v>99</v>
      </c>
    </row>
    <row r="7" spans="2:3" ht="15.6" x14ac:dyDescent="0.25">
      <c r="B7" s="147">
        <v>2</v>
      </c>
      <c r="C7" s="148" t="s">
        <v>100</v>
      </c>
    </row>
    <row r="8" spans="2:3" ht="15.6" x14ac:dyDescent="0.25">
      <c r="B8" s="147">
        <v>3</v>
      </c>
      <c r="C8" s="148" t="s">
        <v>101</v>
      </c>
    </row>
    <row r="9" spans="2:3" ht="15.6" x14ac:dyDescent="0.25">
      <c r="B9" s="147">
        <v>4</v>
      </c>
      <c r="C9" s="148" t="s">
        <v>102</v>
      </c>
    </row>
    <row r="10" spans="2:3" ht="15.6" x14ac:dyDescent="0.25">
      <c r="B10" s="147">
        <v>5</v>
      </c>
      <c r="C10" s="148" t="s">
        <v>103</v>
      </c>
    </row>
    <row r="11" spans="2:3" ht="15.6" x14ac:dyDescent="0.25">
      <c r="B11" s="147">
        <v>6</v>
      </c>
      <c r="C11" s="148" t="s">
        <v>104</v>
      </c>
    </row>
    <row r="12" spans="2:3" ht="15.6" x14ac:dyDescent="0.25">
      <c r="B12" s="147">
        <v>7</v>
      </c>
      <c r="C12" s="148" t="s">
        <v>105</v>
      </c>
    </row>
    <row r="13" spans="2:3" ht="15.6" x14ac:dyDescent="0.25">
      <c r="B13" s="147">
        <v>8</v>
      </c>
      <c r="C13" s="148" t="s">
        <v>106</v>
      </c>
    </row>
    <row r="14" spans="2:3" ht="15.6" x14ac:dyDescent="0.25">
      <c r="B14" s="147">
        <v>9</v>
      </c>
      <c r="C14" s="148" t="s">
        <v>107</v>
      </c>
    </row>
    <row r="15" spans="2:3" ht="15.6" x14ac:dyDescent="0.25">
      <c r="B15" s="147">
        <v>10</v>
      </c>
      <c r="C15" s="148" t="s">
        <v>108</v>
      </c>
    </row>
    <row r="16" spans="2:3" ht="31.2" x14ac:dyDescent="0.25">
      <c r="B16" s="147">
        <v>11</v>
      </c>
      <c r="C16" s="148" t="s">
        <v>109</v>
      </c>
    </row>
    <row r="17" spans="2:3" ht="15.6" x14ac:dyDescent="0.25">
      <c r="B17" s="147">
        <v>12</v>
      </c>
      <c r="C17" s="148" t="s">
        <v>110</v>
      </c>
    </row>
    <row r="18" spans="2:3" ht="15.6" x14ac:dyDescent="0.25">
      <c r="B18" s="147">
        <v>13</v>
      </c>
      <c r="C18" s="148" t="s">
        <v>111</v>
      </c>
    </row>
    <row r="19" spans="2:3" ht="15.6" x14ac:dyDescent="0.25">
      <c r="B19" s="147">
        <v>14</v>
      </c>
      <c r="C19" s="148" t="s">
        <v>112</v>
      </c>
    </row>
    <row r="20" spans="2:3" ht="15.6" x14ac:dyDescent="0.25">
      <c r="B20" s="147">
        <v>15</v>
      </c>
      <c r="C20" s="148" t="s">
        <v>113</v>
      </c>
    </row>
    <row r="21" spans="2:3" ht="15.6" x14ac:dyDescent="0.25">
      <c r="B21" s="147">
        <v>16</v>
      </c>
      <c r="C21" s="148" t="s">
        <v>114</v>
      </c>
    </row>
    <row r="22" spans="2:3" ht="15.6" x14ac:dyDescent="0.25">
      <c r="B22" s="147">
        <v>17</v>
      </c>
      <c r="C22" s="148" t="s">
        <v>115</v>
      </c>
    </row>
    <row r="23" spans="2:3" ht="16.2" thickBot="1" x14ac:dyDescent="0.3">
      <c r="B23" s="149">
        <v>18</v>
      </c>
      <c r="C23" s="150" t="s">
        <v>116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Priemonių suvestinė</vt:lpstr>
      <vt:lpstr>Ataskaita</vt:lpstr>
      <vt:lpstr>Priemoniu vykdytoju kodai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Asta Puodžiūnienė</cp:lastModifiedBy>
  <cp:lastPrinted>2017-03-07T15:04:07Z</cp:lastPrinted>
  <dcterms:created xsi:type="dcterms:W3CDTF">1996-10-14T23:33:28Z</dcterms:created>
  <dcterms:modified xsi:type="dcterms:W3CDTF">2017-03-14T14:16:26Z</dcterms:modified>
</cp:coreProperties>
</file>