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sta1\Documents\A Kopijos\Programos 2016-2018\2016 Ataskaitos (Veiklos planas ir programos)\"/>
    </mc:Choice>
  </mc:AlternateContent>
  <bookViews>
    <workbookView xWindow="0" yWindow="0" windowWidth="23040" windowHeight="9096"/>
  </bookViews>
  <sheets>
    <sheet name="Priemonių suvestinė" sheetId="2" r:id="rId1"/>
    <sheet name="Ataskaita" sheetId="4" r:id="rId2"/>
    <sheet name="Priemoniu vykdytoju kodai" sheetId="3" r:id="rId3"/>
  </sheets>
  <calcPr calcId="152511"/>
</workbook>
</file>

<file path=xl/calcChain.xml><?xml version="1.0" encoding="utf-8"?>
<calcChain xmlns="http://schemas.openxmlformats.org/spreadsheetml/2006/main">
  <c r="J156" i="2" l="1"/>
  <c r="I156" i="2"/>
  <c r="H156" i="2"/>
  <c r="J152" i="2"/>
  <c r="I152" i="2"/>
  <c r="H152" i="2"/>
  <c r="J148" i="2"/>
  <c r="I148" i="2"/>
  <c r="H148" i="2"/>
  <c r="J144" i="2"/>
  <c r="I144" i="2"/>
  <c r="H144" i="2"/>
  <c r="J140" i="2"/>
  <c r="I140" i="2"/>
  <c r="H140" i="2"/>
  <c r="J136" i="2"/>
  <c r="I136" i="2"/>
  <c r="H136" i="2"/>
  <c r="J132" i="2"/>
  <c r="I132" i="2"/>
  <c r="H132" i="2"/>
  <c r="J128" i="2"/>
  <c r="I128" i="2"/>
  <c r="H128" i="2"/>
  <c r="J124" i="2"/>
  <c r="I124" i="2"/>
  <c r="H124" i="2"/>
  <c r="J120" i="2"/>
  <c r="I120" i="2"/>
  <c r="H120" i="2"/>
  <c r="J116" i="2"/>
  <c r="I116" i="2"/>
  <c r="H116" i="2"/>
  <c r="J112" i="2"/>
  <c r="I112" i="2"/>
  <c r="H112" i="2"/>
  <c r="H73" i="2"/>
  <c r="J106" i="2"/>
  <c r="I106" i="2"/>
  <c r="H106" i="2"/>
  <c r="J102" i="2"/>
  <c r="I102" i="2"/>
  <c r="H102" i="2"/>
  <c r="J97" i="2"/>
  <c r="I97" i="2"/>
  <c r="H97" i="2"/>
  <c r="J93" i="2"/>
  <c r="I93" i="2"/>
  <c r="H93" i="2"/>
  <c r="J89" i="2"/>
  <c r="I89" i="2"/>
  <c r="H89" i="2"/>
  <c r="J85" i="2"/>
  <c r="I85" i="2"/>
  <c r="H85" i="2"/>
  <c r="J81" i="2"/>
  <c r="I81" i="2"/>
  <c r="H81" i="2"/>
  <c r="J77" i="2"/>
  <c r="I77" i="2"/>
  <c r="H77" i="2"/>
  <c r="J73" i="2"/>
  <c r="I73" i="2"/>
  <c r="J65" i="2"/>
  <c r="I65" i="2"/>
  <c r="H65" i="2"/>
  <c r="J61" i="2"/>
  <c r="I61" i="2"/>
  <c r="H61" i="2"/>
  <c r="J57" i="2"/>
  <c r="I57" i="2"/>
  <c r="H57" i="2"/>
  <c r="J53" i="2"/>
  <c r="I53" i="2"/>
  <c r="H53" i="2"/>
  <c r="J49" i="2"/>
  <c r="I49" i="2"/>
  <c r="H49" i="2"/>
  <c r="J45" i="2"/>
  <c r="I45" i="2"/>
  <c r="H45" i="2"/>
  <c r="J41" i="2"/>
  <c r="I41" i="2"/>
  <c r="H41" i="2"/>
  <c r="J37" i="2"/>
  <c r="I37" i="2"/>
  <c r="H37" i="2"/>
  <c r="J33" i="2"/>
  <c r="I33" i="2"/>
  <c r="H33" i="2"/>
  <c r="J29" i="2"/>
  <c r="I29" i="2"/>
  <c r="H29" i="2"/>
  <c r="I23" i="2"/>
  <c r="J23" i="2"/>
  <c r="H23" i="2"/>
  <c r="I15" i="2"/>
  <c r="J15" i="2"/>
  <c r="H15" i="2"/>
  <c r="I12" i="2"/>
  <c r="J12" i="2"/>
  <c r="H12" i="2"/>
  <c r="J157" i="2" l="1"/>
  <c r="H157" i="2"/>
  <c r="I157" i="2"/>
  <c r="H66" i="2"/>
  <c r="J66" i="2"/>
  <c r="H107" i="2"/>
  <c r="I107" i="2"/>
  <c r="J107" i="2"/>
  <c r="I66" i="2"/>
  <c r="J158" i="2" l="1"/>
  <c r="H158" i="2"/>
  <c r="J172" i="2" l="1"/>
  <c r="I172" i="2"/>
  <c r="H172" i="2"/>
  <c r="J167" i="2"/>
  <c r="I167" i="2"/>
  <c r="H167" i="2"/>
  <c r="J177" i="2" l="1"/>
  <c r="I177" i="2"/>
  <c r="H177" i="2"/>
  <c r="I24" i="2" l="1"/>
  <c r="I67" i="2" s="1"/>
  <c r="J24" i="2"/>
  <c r="J67" i="2" s="1"/>
  <c r="J159" i="2" s="1"/>
  <c r="I158" i="2" l="1"/>
  <c r="I159" i="2" s="1"/>
  <c r="H24" i="2"/>
  <c r="H67" i="2" s="1"/>
  <c r="H159" i="2" s="1"/>
</calcChain>
</file>

<file path=xl/sharedStrings.xml><?xml version="1.0" encoding="utf-8"?>
<sst xmlns="http://schemas.openxmlformats.org/spreadsheetml/2006/main" count="684" uniqueCount="194">
  <si>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</si>
  <si>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</si>
  <si>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</si>
  <si>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</si>
  <si>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</si>
  <si>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</si>
  <si>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</si>
  <si>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</si>
  <si>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</si>
  <si>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</si>
  <si>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</si>
  <si>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</si>
  <si>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</si>
  <si>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</si>
  <si>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</si>
  <si>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</si>
  <si>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</si>
  <si>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</si>
  <si>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</si>
  <si>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</si>
  <si>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</si>
  <si>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</si>
  <si>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</si>
  <si>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</si>
  <si>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</si>
  <si>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</si>
  <si>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</si>
  <si>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</si>
  <si>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</si>
  <si>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03</t>
  </si>
  <si>
    <t>04</t>
  </si>
  <si>
    <t>288724610</t>
  </si>
  <si>
    <t>SB</t>
  </si>
  <si>
    <t>+</t>
  </si>
  <si>
    <t>08</t>
  </si>
  <si>
    <t>Paaiškinimai dėl nukrypimų</t>
  </si>
  <si>
    <t>Planuotos reikšmės</t>
  </si>
  <si>
    <t>Faktinės reikšmės</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</si>
  <si>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</si>
  <si>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</si>
  <si>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</si>
  <si>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</si>
  <si>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</si>
  <si>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</si>
  <si>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r>
      <t xml:space="preserve">Kiti finansavimo šaltiniai </t>
    </r>
    <r>
      <rPr>
        <b/>
        <sz val="10"/>
        <rFont val="Times New Roman"/>
        <family val="1"/>
      </rPr>
      <t>Kt</t>
    </r>
  </si>
  <si>
    <t>Sporto skyrius</t>
  </si>
  <si>
    <t>VYKDYMO ATASKAITA</t>
  </si>
  <si>
    <t>3) priemonė laikoma neįvykdyta, jei nepasiekta nė viena planuoto ataskaitinių metų produkto kriterijaus reikšmė.</t>
  </si>
  <si>
    <t>Asignavimai (tūkst. Eur)</t>
  </si>
  <si>
    <t>Informacija apie pasiektus rezultatus, duomenys apie programai skirtų asignavimų panaudojimo tikslingumą</t>
  </si>
  <si>
    <r>
      <t xml:space="preserve">Savivaldybės aplinkos apsaugos rėmimo specialiosios programos lėšos </t>
    </r>
    <r>
      <rPr>
        <b/>
        <sz val="9"/>
        <rFont val="Times New Roman"/>
        <family val="1"/>
      </rPr>
      <t>SB(AA)</t>
    </r>
  </si>
  <si>
    <t xml:space="preserve">PRITARTA
Panevėžio miesto savivaldybės tarybos 
2017 m. kovo  d. sprendimu Nr. </t>
  </si>
  <si>
    <t>2016 m. asignavimų patvirtintas planas</t>
  </si>
  <si>
    <t>2016 m. asignavimų patikslintas planas</t>
  </si>
  <si>
    <t>2016 m. panaudotos lėšos (kasinės išlaidos)</t>
  </si>
  <si>
    <t xml:space="preserve">                INVESTICIJŲ PROJEKTŲ PROGRAMA  (02)</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</si>
  <si>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</si>
  <si>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</si>
  <si>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projektą „Autobusų stoties teritorijos konversija, pritaikant ją komercinei ir bendruomenių veiklai“</t>
  </si>
  <si>
    <t>Įgyvendinti projektą „Autobusų stoties prieigų sutvarkymas"</t>
  </si>
  <si>
    <t>P</t>
  </si>
  <si>
    <t>VB</t>
  </si>
  <si>
    <t>ES</t>
  </si>
  <si>
    <t>11;0</t>
  </si>
  <si>
    <t>Įgyvendinti projektą „Panevėžio Senvagės teritorijos kompleksinis sutvarkymas“</t>
  </si>
  <si>
    <t>Įgyvendinti projektą „J. Janonio gatvės (nuo žiedo iki Savitiškio g.) prieigų sutvarkymas“</t>
  </si>
  <si>
    <t>05</t>
  </si>
  <si>
    <t xml:space="preserve">Parengtas projektinis pasiūlymas </t>
  </si>
  <si>
    <t xml:space="preserve">Parengta paraiška </t>
  </si>
  <si>
    <t>Padidinti gyventojų ekonominį aktyvumą ir socialinę įtrauktį, kuriant bendruomenei atviras erdves, prieinamas socialines paslaugas ir skatinant bendruomenių, viešųjų institucijų ir verslo sektoriaus bendradarbiavimą</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</si>
  <si>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</si>
  <si>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</si>
  <si>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</si>
  <si>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</si>
  <si>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„Viešųjų erdvių prie Bendruomenių rūmų  sutvarkymas“</t>
  </si>
  <si>
    <t>07</t>
  </si>
  <si>
    <t xml:space="preserve"> Įgyvendinti projektą „VšĮ Šv. Juozapo globos namų infrastruktūros modernizavimas ir paslaugų plėtra įkuriant savarankiško gyvenimo namus“</t>
  </si>
  <si>
    <t>VšĮ „Panevėžio miesto greitosios medicinos pagalbos stotis“ infrastruktūros gerinimas</t>
  </si>
  <si>
    <t>09</t>
  </si>
  <si>
    <t>Įgyvendinti projektą „Socialinio būsto plėtra“</t>
  </si>
  <si>
    <t>11</t>
  </si>
  <si>
    <t>Įgyvendinti projektą „Politinių kalinių ir tremtinių bei jų šeimų narių sugrįžimo į Lietuvą aprūpinimo programos įgyvendinimas savivaldybėse“</t>
  </si>
  <si>
    <t>12</t>
  </si>
  <si>
    <t>Prisidėti prie BIVP (Bendruomenės inicijuota vietos plėtra) strategijos įgyvendinimo</t>
  </si>
  <si>
    <t xml:space="preserve">Parengtas investicijų projektas </t>
  </si>
  <si>
    <t>VVG strategijos administravimas</t>
  </si>
  <si>
    <t>11;14</t>
  </si>
  <si>
    <t>11;7</t>
  </si>
  <si>
    <t>11;7;9</t>
  </si>
  <si>
    <t>0;11;9</t>
  </si>
  <si>
    <t>0;11</t>
  </si>
  <si>
    <t>Pagerinti gyvenamosios aplinkos kokybę, siekiant prisitaikyti prie demografinių pokyčių (ITVP)</t>
  </si>
  <si>
    <t>Pagerinti miesto aplinkosauginę būklę</t>
  </si>
  <si>
    <t>Įgyvendinti projektą „Kultūros ir poilsio parko modernizavimas, gerinant miesto gamtinę aplinką ir gyvenimo kokybę, skatinat lankytojų srautus, aktyvų laisvalaikį“</t>
  </si>
  <si>
    <t>Įgyvendinti projektą „Jaunimo sodo sutvarkymas“</t>
  </si>
  <si>
    <t>Įgyvendinti projektą „Skaistakalnio parko ir jo prieigų sutvarkymas“</t>
  </si>
  <si>
    <t>Įgyvendinti projektą „Oro kokybės valdymo planų parengimas ir taršos mažinimo priemonių įgyvendinimas“</t>
  </si>
  <si>
    <t>06</t>
  </si>
  <si>
    <t>Įgyvendinti projektą „Darnaus judumo plano parengimas“</t>
  </si>
  <si>
    <t>Įgyvendinti projektą „Dviračių takų plėtra Panevėžyje (Nemuno g. dviračių tako (nuo Klaipėdos g. iki Ramygalos g. ) rekonstrukcija ir trūkstamų atkarpų įrengimas)“</t>
  </si>
  <si>
    <t xml:space="preserve"> Įgyvendinti projektą „Panevėžio A. Jakšto g. rekonstrukcija“</t>
  </si>
  <si>
    <t>13</t>
  </si>
  <si>
    <t>Remontuoti, rekonstruoti, prižiūrėti miesto infrastruktūros objektus</t>
  </si>
  <si>
    <t>Rekonstruoti pėsčiųjų ir dviračių takai Kultūros ir poilsio parko teritorijoje</t>
  </si>
  <si>
    <t>Parengtas Smėlynės gatvės kapitalinio remonto techninis projektas</t>
  </si>
  <si>
    <t>Panevėžio m. J.Tilvyčio g. dalies (nuo Klaipėdos g. iki V.Alanto - J.Tilvyčio gatvių žiedinės sankryžos) kapitalinis remontas 
I etapas - J.Tilvyčio g. dalies (nuo Klaipėdos g. iki Nemuno g.) kapitalinis remontas</t>
  </si>
  <si>
    <t>Rekonstruotas J.Tilvyčio g. ruožas  nuo Klaipėdos g. iki Nemuno g.</t>
  </si>
  <si>
    <t>Rekonstruotos, kapitališkai suremontuotos miesto gatvės</t>
  </si>
  <si>
    <t>14</t>
  </si>
  <si>
    <t>Įgyvendinti projektą „Nevėžio upės ir pakrančių sutvarkymas (atkarpa nuo Stoties g. tilto iki Nemuno g. tilto)“</t>
  </si>
  <si>
    <t>Paskatinti Panevėžio miesto gyvenamųjų rajonų fizinį ir  socialinį persitvarkymą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</si>
  <si>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</si>
  <si>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</si>
  <si>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„Lopšelio - darželio „Taika“ pastato modernizavimas, siekiant pagerinti pastato energetines savybes“</t>
  </si>
  <si>
    <t>Įgyvendinti projektą „Lopšelio - darželio „Gintarėlis“ pastato modernizavimas, siekiant pagerinti pastato energetines savybes“</t>
  </si>
  <si>
    <t>Įgyvendinti projektą  „Minties“ gimnazijos pastato modernizavimas, siekiant pagerinti pastato energetines savybes (I ir II etapai)“</t>
  </si>
  <si>
    <t>Įgyvendinti projektą „Panevėžio gamtos mokyklos pastato atnaujininas (modernizavimas)</t>
  </si>
  <si>
    <t>29</t>
  </si>
  <si>
    <t>Parengtas techninis projektas</t>
  </si>
  <si>
    <t>Įgyvendinti projektą „ Panevėžio „Rožyno“ progimnazijos įvažos kapitalinis remontas“</t>
  </si>
  <si>
    <t>30</t>
  </si>
  <si>
    <t>Įgyvendinti projektą  "Panevėžio "Žemynos" progimnazijos pastato dalies kapitalinis remontas"</t>
  </si>
  <si>
    <t>31</t>
  </si>
  <si>
    <t>Įgyvendinti projektą  "Panevėžio Vytauto Žemkalnio gimnazijos pastato dalies kapitalinis remontas"</t>
  </si>
  <si>
    <t xml:space="preserve">Parengtas techninis projektas </t>
  </si>
  <si>
    <t>33</t>
  </si>
  <si>
    <t>Parengti dokumentus, reikalingus Europos Sąjungos fondų investicijoms gauti</t>
  </si>
  <si>
    <t>Parengtos galimybių studijos/ investiciniai projektai/ kiti dokumantai (vnt.)</t>
  </si>
  <si>
    <t>34</t>
  </si>
  <si>
    <t>Administruoti investicijų projektus</t>
  </si>
  <si>
    <t>35</t>
  </si>
  <si>
    <t xml:space="preserve">Vykdyti investicijų projektus, naudojant bankų paskolos lėšas </t>
  </si>
  <si>
    <t>2016 m. asigna-vimų patvir-tintas planas</t>
  </si>
  <si>
    <t>2016 m. asigna-vimų patiks-lintas planas</t>
  </si>
  <si>
    <t>2016 m. panau-dotos lėšos (kasinės išlaidos)</t>
  </si>
  <si>
    <t>E. plėtros skyrius</t>
  </si>
  <si>
    <t>Komunikacijos skyrius</t>
  </si>
  <si>
    <t>Miesto infrastruktūros skyrius</t>
  </si>
  <si>
    <t>Miesto plėtros skyrius</t>
  </si>
  <si>
    <t>Socialinių reikalų skyrius</t>
  </si>
  <si>
    <t>Strateginio planavimo, investicijų ir biudžeto skyrius</t>
  </si>
  <si>
    <t>Švietimo ir jaunimo reikalų skyrius</t>
  </si>
  <si>
    <t>Teisės ir viešosios tvarkos skyrius</t>
  </si>
  <si>
    <t>Teritorijų planavimo ir architektūros skyrius</t>
  </si>
  <si>
    <t>Vidaus administravimo skyrius</t>
  </si>
  <si>
    <t>-</t>
  </si>
  <si>
    <t>Parengtas investicijų projektas, projektinis pasiūlymas ir pateikta Panevėžio regiono plėtros tarybai. Projektas įtrauktas į Regiono projektų sąrašą. Paraiška parengta ir 2017 pateikta 2017m. CPVA, kadangi užtruko nuosavybės dokumentų rengimas.</t>
  </si>
  <si>
    <t>VVG startegijos  administravimui panaudota 2,0 tūkst. Eur</t>
  </si>
  <si>
    <t>Parengtas investicijų projektas, projektinis pasiūlymas ir pateikta Panevėžio regiono plėtros tarybai. Projektas įtrauktas į Panevėžio regiono projektų sąrašą. Paraiška bus teikiama 2017-03-31.</t>
  </si>
  <si>
    <t>Parengtas investicijų projektas, 2017 m. bus perkama architektūrinė prieigų sutvarkymo idėja.</t>
  </si>
  <si>
    <t xml:space="preserve">Projektų administravimui panaudota dalis planuotų lėšų, kadangi ne visi projektai, kurie buvo planuoti, pradėti vykdyti dėl nepatvirtintų Aprašų ar užtrukusių nuosavybės dokumentų rengimo. </t>
  </si>
  <si>
    <t>Parengtas investicijų projektas. Nustatyta, kad pastato modernizavimo projektas neatsiperkantis ir ekonomiškai nenaudingas. Informacija pateikta 2017-02-23 Tarybos posėdyje.</t>
  </si>
  <si>
    <t>Parengtas investicijų projektas, techninis darbo projektas, atliktas įvažos kapitalinis remontas (įrengti lietaus nuotekų ir drenažo tinklai, pėsčiųjų takai,  išasfaltuota įvaža).</t>
  </si>
  <si>
    <t xml:space="preserve">Parengtas investicijų projektas, techninis darbo projektas, atliktas pastato dalies  kapitalinis remontas (pakeista elektros instaliacija, suremontuotos vidaus patalpos, apšvietimo, šildymo sistemos, vandentiekio ir buitinių nuotekų sistemos ir atlikti kt. darbai).   </t>
  </si>
  <si>
    <t>Parengtas techninis darbo projektas</t>
  </si>
  <si>
    <t>Lėšos nepanaudotos, kadangi numatyta skelbti investuotojo atrankos konkursą. (2017-01-26 priimtas Tarybos sprendimas Nr. 1-26, konkursas paskelbtas 2017-02-10).</t>
  </si>
  <si>
    <t>Parengtas investicijų projektas, projektinis pasiūlymas ir pateiktas Panevėžio regiono plėtros tarybai. Projektas įtrauktas į Panevėžio regiono projektų sąrašą. Projekto paraiška parengta ir pateikta CPVA 2017 m., kadangi užtruko nuosavybės dokumentų, kuriuos privalu pateikti su paraiška, rengimas. Paraiška šiuo metu vertinama.</t>
  </si>
  <si>
    <t xml:space="preserve">Parengtas investicijų projektas, projektinis pasiūlymas ir pateikta Panevėžio regiono plėtros tarybai. Projektas įtrauktas į Panevėžio regiono projektų sąrašą. Šiuo metu perkamos pastato modernizavimo techninio projekto ir tvarkybos projekto parengimo paslaugos. </t>
  </si>
  <si>
    <t>Parengtas investicijų projektas, projektinis pasiūlymas ir pateikta Panevėžio regiono plėtros tarybai. Projektas įtrauktas į Panevėžio regiono projektų sąrašą. Šiuo metu perkamos III pastato rekonstravimo techninio projekto ir  I pastato kapitalinio remonto projekto parengimo paslaugos.</t>
  </si>
  <si>
    <t>Lėšos nepanaudotos, kadangi bankrutavo Rangovas. Projektas sustabdytas.</t>
  </si>
  <si>
    <t>Parengtas investicijų projektas, projektinis apsiūlymas ir pateikta Panevėžio regiono plėtros tarybai. Projektas įtrauktas į Panevėžio regiono projektų sąrašą, parengta paraiška ir pateikta CPVA. Paraiška šiuo metu vertinama.</t>
  </si>
  <si>
    <t>Nupirkta  investicijų projekto parengimo paslauga, 2017 m. pateiktos architektūrinės idėjos, kurių pagrindu bus užbaigtas rengti investicijų projektas ir parengtas techninis projektas.</t>
  </si>
  <si>
    <t>Parengtas projektinis pasiūlymas ir pateiktas LR Susisiekimio ministerijai. Projektas įtrauktas į Valstybės projektų sąrašą. Nupirkta Darnaus judumo plano parengimo paslauga, planas rengiamas (bus užbaigtas rengti 2018 m. I ketv.).</t>
  </si>
  <si>
    <t>Parengtas investicijų projektas, projektinis pasiūlymas, pateikta Panevėžio regiono plėtros tarybai. Projektas įtrauktas į Panevėžio regiono projektų sąrašą. Parengta projekto paraiška ir pateikta CPVA. Šiuo metu paraiška vertinama.</t>
  </si>
  <si>
    <t xml:space="preserve">Parengtas investicijų projektas, projektinis pasiūlymas, pateikta Panevėžio regiono plėtros tarybai. Projektas įtrauktas į Regiono projektų sąrašą. Projekto paraiška bus teikiama 2017 m. </t>
  </si>
  <si>
    <t>Parengtas projektinis pasiūlymas ir su investicijų projektu pateiktas Panevėžio regiono plėtros tarybai, projektas įtrauktas į Panevėžio regiono projektų sąrašą. Projekto paraiška pateikta CPVA. Paraiška įvertinta, projektui skirtas finansavimas, artimiausiu metu bus pasirašoma sutartis.</t>
  </si>
  <si>
    <t>Vertinimo kriterijus</t>
  </si>
  <si>
    <t>Parengtas projektinis pasiūlymas ir su investicijų projektu pateiktas Panevėžio regiono plėtros tarybai, projektas įtrauktas į Panevėžio regiono projektų sąrašą. Projekto paraiška pateikta CPVA, paraiška įvertinta, artimiausiu metu bus pasirašoma sutartis.</t>
  </si>
  <si>
    <t>Investicijų projektas ir projektinis nerengti ir lėšos nepanaudotos, kadangi 2017 m. bus perkama architektūrinė idėja, kurios pagrindu bus rengiamas investicijų projektas.</t>
  </si>
  <si>
    <t xml:space="preserve">Parengtas investicijų projektas, projektinis pasiūlymas, pateikta Panevėžio regiono plėtros tarybai. Projektas įtrauktas į Panevėžio regiono projektų sąrašą. Paraiška CPVA pateikta 2017-03-01 vertinimui.   </t>
  </si>
  <si>
    <t>Parengtas investicijų projektas, projektinis pasiūlymas. Projekto paraiška CPVA neteikta, kadangi  2016-04-29 priimtas Savivaldybės tarybos sprendimas Nr. 1-144 perimti bendrabutį (Aldonos 12, Panevėžys) socialinio būsto reikmėms. 2016-07-20 LRV nutarimu Nr. 741  pastatas perduotas Savivaldybės nuosavybėn. Projektinis pasiūlymas ir paraiška bus teikiami 2017 m.</t>
  </si>
  <si>
    <t>Paraiškos rengti nereikėjo, nupirktas 1 butas.</t>
  </si>
  <si>
    <t>Parengtas projektinis pasiūlymas, kartu su investicijų projektu pateikta LR Aplinkos ministerijai, projektas įtrauktas į Valstybės projektų sąrašą. Projekto paraiška pateikta APVA, paraiška įvertinta,  pasirašyta projekto sutartis. Projektas įgyvendinamas.</t>
  </si>
  <si>
    <t>Parengtas investicijų projektas, projektinis pasiūlymas, pateikta Panevėžio regiono plėtros tarybai. Projektas įtrauktas į Regiono projektų sąrašą. Nupirkta techninio projekto parengimo paslauga.</t>
  </si>
  <si>
    <t>Projektuotojai neparengė techninio projekto sutartyje numatytu laiku. Darbai persikėlė į 2017 m.</t>
  </si>
  <si>
    <t xml:space="preserve">Parengtas investicijų projektas, projektinis pasiūlymas, pateikta Panevėžio regiono plėtros tarybai. Projektas įtrauktas į Panevėžio regiono projektų sąrašą. Parengta projekto paraiška ir pateikta APVA. Paraiška įvertinta, pasirašyta projekto sutartis. Projektas įgyvendinamas. </t>
  </si>
  <si>
    <t>Parengtas investicijų projektas.Toliau projektas nebuvo rengiamas, kadangi  nepatvirtintas priemonės finansavimo aprašas.</t>
  </si>
  <si>
    <t>Parengtas investicijų projektas, paraiška. (Projektinio pasiūlymo rengti nereikėjo). Parengtas techninis projektas ir buvo vykdomi rangos darbai (apšiltintas stogas, fasadas,  suremontuoti pamatai, modernizuotos inžinerinės sistemos, atlikta vidaus patalpų apdaila ir kt. darbai). Projektas bus užbaigtas iki 2017 m. gegužės mėn.</t>
  </si>
  <si>
    <t>Viešieji pirkimai buvo vykdomi 4 kartus, sutartis nebuvo pasirašyta dėl per didelės kainos. VB lėšos perskirstytos kitiems projektams.</t>
  </si>
  <si>
    <t xml:space="preserve">Parengta: galimybių studija - 1 vnt. (Panevėžio geležinkelio krovinių regioninio terminalo (logistikos centro prie „Rail Baltica“) įrengimas“, investicijų projektai, siekiant gauti ES fondų investicijas - 11 vnt. ir nupirktos  Darnaus judumo plano rengimo eksperto paslaugos. Dalis lėšų nepanaudota, kadangi architektūrinių idėjų (Skaistakalnio parko ir Senvagės sutvarkymo) konkursas užbaigtas 2017 m. </t>
  </si>
  <si>
    <t>INVESTICIJŲ POJEKTŲ PROGRAMOS  (02)</t>
  </si>
  <si>
    <t xml:space="preserve">2016 M. PANEVĖŽIO MIESTO SAVIVALDYBĖS </t>
  </si>
  <si>
    <t>2016 m.  programos Nr. 02 įvykdymas</t>
  </si>
  <si>
    <t>Faktiškai įvykdyta</t>
  </si>
  <si>
    <t>Iš dalies įvykdyta</t>
  </si>
  <si>
    <t>Neįvykdyta</t>
  </si>
  <si>
    <t>(pagal planą)</t>
  </si>
  <si>
    <t>(blogiau nei planuota)</t>
  </si>
  <si>
    <t>(nepasiekta planuota reikšmė)</t>
  </si>
  <si>
    <t>1) priemonė laikoma visiškai įvykdyta, jei pasiektos visos planuotų ataskaitiniais metais vertinimo  kriterijų reikšmės;</t>
  </si>
  <si>
    <t>2) priemonė laikoma iš dalies įvykdyta, jei pasiekta mažiau vertinimo kriterijų reikšmių nei planuota ataskaitiniais metais;</t>
  </si>
  <si>
    <r>
      <rPr>
        <b/>
        <sz val="12"/>
        <rFont val="Times New Roman"/>
        <family val="1"/>
      </rPr>
      <t>Pastaba</t>
    </r>
    <r>
      <rPr>
        <sz val="12"/>
        <rFont val="Times New Roman"/>
        <family val="1"/>
      </rPr>
      <t>. Vertinant programos įgyvendinimo lygį, atsižvelgta į programos priemonių įgyvendinimo lygį:</t>
    </r>
  </si>
  <si>
    <r>
      <rPr>
        <b/>
        <sz val="12"/>
        <rFont val="Times New Roman"/>
        <family val="1"/>
        <charset val="186"/>
      </rPr>
      <t xml:space="preserve">Iš 2016 m. </t>
    </r>
    <r>
      <rPr>
        <sz val="12"/>
        <rFont val="Times New Roman"/>
        <family val="1"/>
        <charset val="186"/>
      </rPr>
      <t xml:space="preserve">planuotų įvykdyti 34 priemonių (kuriai patvirtinti / skirti asignavimai): </t>
    </r>
  </si>
  <si>
    <t>PANEVĖŽIO MIESTO SAVIVALDYBĖS 2016 -2018 METŲ VEIKLOS PLANO ĮGYVENDINIMO 2016 METAIS ATASKAITA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</si>
</sst>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2"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sz val="10"/>
      <name val="Arial"/>
      <family val="2"/>
      <charset val="186"/>
    </font>
    <font>
      <sz val="12"/>
      <name val="Times New Roman"/>
      <family val="1"/>
      <charset val="186"/>
    </font>
    <font>
      <b/>
      <sz val="12"/>
      <name val="Times New Roman"/>
      <family val="1"/>
      <charset val="186"/>
    </font>
    <font>
      <b/>
      <sz val="10"/>
      <name val="Times New Roman"/>
      <family val="1"/>
      <charset val="186"/>
    </font>
    <font>
      <sz val="10"/>
      <name val="Times New Roman"/>
      <family val="1"/>
      <charset val="186"/>
    </font>
    <font>
      <sz val="8"/>
      <color indexed="62"/>
      <name val="Times New Roman"/>
      <family val="1"/>
    </font>
    <font>
      <sz val="9"/>
      <color indexed="62"/>
      <name val="Times New Roman"/>
      <family val="1"/>
    </font>
    <font>
      <sz val="8"/>
      <color indexed="62"/>
      <name val="Times New Roman"/>
      <family val="1"/>
    </font>
    <font>
      <sz val="10"/>
      <color indexed="62"/>
      <name val="Arial"/>
      <family val="2"/>
      <charset val="186"/>
    </font>
    <font>
      <sz val="10"/>
      <color indexed="62"/>
      <name val="Times New Roman"/>
      <family val="1"/>
    </font>
    <font>
      <sz val="9"/>
      <color indexed="62"/>
      <name val="Times New Roman"/>
      <family val="1"/>
    </font>
    <font>
      <b/>
      <sz val="8"/>
      <name val="Times New Roman"/>
      <family val="1"/>
      <charset val="186"/>
    </font>
    <font>
      <sz val="11"/>
      <name val="Times New Roman"/>
      <family val="1"/>
      <charset val="186"/>
    </font>
    <font>
      <sz val="11"/>
      <name val="Arial"/>
      <family val="2"/>
      <charset val="186"/>
    </font>
    <font>
      <b/>
      <sz val="10"/>
      <color indexed="62"/>
      <name val="Times New Roman"/>
      <family val="1"/>
    </font>
    <font>
      <sz val="10"/>
      <color indexed="62"/>
      <name val="Times New Roman"/>
      <family val="1"/>
      <charset val="186"/>
    </font>
    <font>
      <sz val="11"/>
      <name val="Times New Roman"/>
      <family val="1"/>
    </font>
    <font>
      <b/>
      <sz val="11"/>
      <name val="Times New Roman"/>
      <family val="1"/>
      <charset val="186"/>
    </font>
    <font>
      <sz val="7"/>
      <name val="Times New Roman"/>
      <family val="1"/>
    </font>
    <font>
      <sz val="11"/>
      <color theme="1"/>
      <name val="Calibri"/>
      <family val="2"/>
      <scheme val="minor"/>
    </font>
    <font>
      <sz val="9"/>
      <name val="Times New Roman"/>
      <family val="1"/>
    </font>
    <font>
      <b/>
      <sz val="9"/>
      <name val="Times New Roman"/>
      <family val="1"/>
    </font>
    <font>
      <sz val="9"/>
      <name val="Arial"/>
      <family val="2"/>
      <charset val="186"/>
    </font>
    <font>
      <sz val="10"/>
      <color rgb="FFFF0000"/>
      <name val="Arial"/>
      <family val="2"/>
      <charset val="186"/>
    </font>
    <font>
      <sz val="10"/>
      <color rgb="FFFF0000"/>
      <name val="Times New Roman"/>
      <family val="1"/>
    </font>
    <font>
      <sz val="10"/>
      <color rgb="FFFF0000"/>
      <name val="Times New Roman"/>
      <family val="1"/>
      <charset val="186"/>
    </font>
    <font>
      <sz val="9"/>
      <color rgb="FFFF0000"/>
      <name val="Times New Roman"/>
      <family val="1"/>
    </font>
    <font>
      <sz val="9"/>
      <color rgb="FF002060"/>
      <name val="Times New Roman"/>
      <family val="1"/>
    </font>
    <font>
      <sz val="10"/>
      <color rgb="FF002060"/>
      <name val="Times New Roman"/>
      <family val="1"/>
    </font>
    <font>
      <b/>
      <sz val="10"/>
      <color rgb="FF002060"/>
      <name val="Times New Roman"/>
      <family val="1"/>
    </font>
    <font>
      <sz val="8"/>
      <color rgb="FF002060"/>
      <name val="Times New Roman"/>
      <family val="1"/>
    </font>
    <font>
      <sz val="9"/>
      <name val="Times New Roman"/>
      <family val="1"/>
      <charset val="186"/>
    </font>
    <font>
      <sz val="9"/>
      <name val="Arial"/>
      <family val="2"/>
    </font>
    <font>
      <sz val="10"/>
      <name val="Arial"/>
      <family val="2"/>
    </font>
    <font>
      <sz val="12"/>
      <name val="Times New Roman"/>
      <family val="1"/>
    </font>
    <font>
      <b/>
      <sz val="12"/>
      <name val="Times New Roman"/>
      <family val="1"/>
    </font>
  </fonts>
  <fills count="1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rgb="FFCCFFCC"/>
        <bgColor indexed="64"/>
      </patternFill>
    </fill>
  </fills>
  <borders count="7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25" fillId="0" borderId="0"/>
  </cellStyleXfs>
  <cellXfs count="469">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0" fontId="8" fillId="0" borderId="32" xfId="0" applyFont="1" applyBorder="1" applyAlignment="1">
      <alignment horizontal="center" vertical="top" wrapText="1"/>
    </xf>
    <xf numFmtId="0" fontId="8" fillId="0" borderId="27" xfId="0" applyFont="1" applyBorder="1" applyAlignment="1">
      <alignment vertical="top" wrapText="1"/>
    </xf>
    <xf numFmtId="0" fontId="8" fillId="0" borderId="24" xfId="0" applyFont="1" applyBorder="1" applyAlignment="1">
      <alignment horizontal="center" vertical="top" wrapText="1"/>
    </xf>
    <xf numFmtId="0" fontId="7" fillId="0" borderId="42" xfId="0" applyFont="1" applyBorder="1" applyAlignment="1">
      <alignment vertical="top" wrapText="1"/>
    </xf>
    <xf numFmtId="0" fontId="8" fillId="0" borderId="39" xfId="0" applyFont="1" applyBorder="1" applyAlignment="1">
      <alignment horizontal="center" vertical="top" wrapText="1"/>
    </xf>
    <xf numFmtId="0" fontId="7" fillId="0" borderId="41" xfId="0" applyFont="1" applyBorder="1" applyAlignment="1">
      <alignment vertical="top" wrapText="1"/>
    </xf>
    <xf numFmtId="0" fontId="11" fillId="0" borderId="0" xfId="0" applyFont="1" applyBorder="1" applyAlignment="1">
      <alignment vertical="top"/>
    </xf>
    <xf numFmtId="0" fontId="12" fillId="0" borderId="0" xfId="0" applyFont="1" applyFill="1" applyAlignment="1">
      <alignment vertical="top"/>
    </xf>
    <xf numFmtId="0" fontId="12" fillId="4" borderId="0" xfId="0" applyFont="1" applyFill="1" applyAlignment="1">
      <alignment vertical="top"/>
    </xf>
    <xf numFmtId="0" fontId="6" fillId="0" borderId="0" xfId="0" applyFont="1" applyAlignment="1">
      <alignment horizontal="center" vertical="top"/>
    </xf>
    <xf numFmtId="0" fontId="6" fillId="0" borderId="0" xfId="0" applyFont="1" applyBorder="1" applyAlignment="1">
      <alignment horizontal="right" vertical="top" wrapText="1"/>
    </xf>
    <xf numFmtId="0" fontId="13" fillId="0" borderId="0" xfId="0" applyFont="1" applyBorder="1" applyAlignment="1">
      <alignment vertical="top"/>
    </xf>
    <xf numFmtId="0" fontId="13" fillId="0" borderId="0" xfId="0" applyFont="1" applyBorder="1" applyAlignment="1">
      <alignment horizontal="left" vertical="top"/>
    </xf>
    <xf numFmtId="0" fontId="16" fillId="0" borderId="0" xfId="0" applyFont="1" applyFill="1" applyAlignment="1">
      <alignment vertical="top"/>
    </xf>
    <xf numFmtId="49" fontId="15" fillId="0" borderId="0" xfId="0" applyNumberFormat="1" applyFont="1" applyFill="1" applyBorder="1" applyAlignment="1">
      <alignment vertical="top"/>
    </xf>
    <xf numFmtId="49" fontId="15" fillId="0" borderId="0" xfId="0" applyNumberFormat="1" applyFont="1" applyFill="1" applyBorder="1" applyAlignment="1">
      <alignment horizontal="right" vertical="top"/>
    </xf>
    <xf numFmtId="0" fontId="15" fillId="0" borderId="0" xfId="0" applyFont="1" applyFill="1" applyBorder="1" applyAlignment="1">
      <alignment horizontal="center" vertical="top"/>
    </xf>
    <xf numFmtId="0" fontId="14" fillId="0" borderId="0" xfId="0" applyFont="1" applyBorder="1" applyAlignment="1">
      <alignment horizontal="right" vertical="top" wrapText="1"/>
    </xf>
    <xf numFmtId="0" fontId="17" fillId="0" borderId="0" xfId="0" applyFont="1" applyBorder="1" applyAlignment="1">
      <alignment horizontal="center" vertical="top"/>
    </xf>
    <xf numFmtId="0" fontId="9" fillId="0" borderId="0" xfId="0" applyFont="1" applyAlignment="1">
      <alignment horizontal="left"/>
    </xf>
    <xf numFmtId="0" fontId="5" fillId="0" borderId="19" xfId="0" applyFont="1" applyBorder="1" applyAlignment="1">
      <alignment horizontal="center" vertical="center" textRotation="90"/>
    </xf>
    <xf numFmtId="0" fontId="5" fillId="0" borderId="65" xfId="0" applyFont="1" applyBorder="1" applyAlignment="1">
      <alignment horizontal="center" vertical="center" textRotation="90"/>
    </xf>
    <xf numFmtId="49" fontId="5" fillId="0" borderId="0" xfId="0" applyNumberFormat="1" applyFont="1" applyFill="1" applyBorder="1" applyAlignment="1">
      <alignment horizontal="right" vertical="top"/>
    </xf>
    <xf numFmtId="0" fontId="5" fillId="0" borderId="0" xfId="0" applyFont="1" applyAlignment="1">
      <alignment vertical="top"/>
    </xf>
    <xf numFmtId="49" fontId="4" fillId="2" borderId="1" xfId="0" applyNumberFormat="1" applyFont="1" applyFill="1" applyBorder="1" applyAlignment="1">
      <alignment horizontal="center" vertical="top"/>
    </xf>
    <xf numFmtId="49" fontId="4" fillId="3" borderId="2" xfId="0" applyNumberFormat="1" applyFont="1" applyFill="1" applyBorder="1" applyAlignment="1">
      <alignment horizontal="center" vertical="top"/>
    </xf>
    <xf numFmtId="0" fontId="5" fillId="0" borderId="3" xfId="0" applyFont="1" applyBorder="1" applyAlignment="1">
      <alignment horizontal="center" vertical="top"/>
    </xf>
    <xf numFmtId="164" fontId="5" fillId="4" borderId="3" xfId="0" applyNumberFormat="1" applyFont="1" applyFill="1" applyBorder="1" applyAlignment="1">
      <alignment horizontal="center" vertical="center" wrapText="1"/>
    </xf>
    <xf numFmtId="0" fontId="5" fillId="0" borderId="12" xfId="0" applyFont="1" applyFill="1" applyBorder="1" applyAlignment="1">
      <alignment horizontal="center" vertical="top" wrapText="1"/>
    </xf>
    <xf numFmtId="164" fontId="5" fillId="0" borderId="12" xfId="0" applyNumberFormat="1" applyFont="1" applyFill="1" applyBorder="1" applyAlignment="1">
      <alignment horizontal="center" vertical="center"/>
    </xf>
    <xf numFmtId="164" fontId="4" fillId="5" borderId="20" xfId="0" applyNumberFormat="1" applyFont="1" applyFill="1" applyBorder="1" applyAlignment="1">
      <alignment horizontal="center" vertical="center"/>
    </xf>
    <xf numFmtId="164" fontId="4" fillId="5" borderId="18" xfId="0" applyNumberFormat="1" applyFont="1" applyFill="1" applyBorder="1" applyAlignment="1">
      <alignment horizontal="center" vertical="center"/>
    </xf>
    <xf numFmtId="49" fontId="4" fillId="2" borderId="10" xfId="0" applyNumberFormat="1" applyFont="1" applyFill="1" applyBorder="1" applyAlignment="1">
      <alignment horizontal="center" vertical="top"/>
    </xf>
    <xf numFmtId="49" fontId="4" fillId="3" borderId="11" xfId="0" applyNumberFormat="1" applyFont="1" applyFill="1" applyBorder="1" applyAlignment="1">
      <alignment horizontal="center" vertical="top"/>
    </xf>
    <xf numFmtId="164" fontId="5" fillId="0" borderId="5" xfId="0" applyNumberFormat="1" applyFont="1" applyFill="1" applyBorder="1" applyAlignment="1">
      <alignment horizontal="center" vertical="center"/>
    </xf>
    <xf numFmtId="164" fontId="5" fillId="0" borderId="7" xfId="0" applyNumberFormat="1" applyFont="1" applyFill="1" applyBorder="1" applyAlignment="1">
      <alignment horizontal="center" vertical="center" wrapText="1"/>
    </xf>
    <xf numFmtId="164" fontId="5" fillId="0" borderId="3" xfId="0" applyNumberFormat="1" applyFont="1" applyFill="1" applyBorder="1" applyAlignment="1">
      <alignment horizontal="center" vertical="center"/>
    </xf>
    <xf numFmtId="164" fontId="5" fillId="0" borderId="10" xfId="0" applyNumberFormat="1" applyFont="1" applyFill="1" applyBorder="1" applyAlignment="1">
      <alignment horizontal="center" vertical="center"/>
    </xf>
    <xf numFmtId="164" fontId="4" fillId="0" borderId="0"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xf>
    <xf numFmtId="49" fontId="4" fillId="3" borderId="25" xfId="0" applyNumberFormat="1" applyFont="1" applyFill="1" applyBorder="1" applyAlignment="1">
      <alignment horizontal="center" vertical="top"/>
    </xf>
    <xf numFmtId="0" fontId="5" fillId="3" borderId="26" xfId="0" applyFont="1" applyFill="1" applyBorder="1" applyAlignment="1">
      <alignment vertical="top" wrapText="1"/>
    </xf>
    <xf numFmtId="0" fontId="5" fillId="3" borderId="26" xfId="0" applyFont="1" applyFill="1" applyBorder="1" applyAlignment="1">
      <alignment horizontal="center" vertical="top" wrapText="1"/>
    </xf>
    <xf numFmtId="49" fontId="4" fillId="2" borderId="31" xfId="0" applyNumberFormat="1" applyFont="1" applyFill="1" applyBorder="1" applyAlignment="1">
      <alignment horizontal="center" vertical="top"/>
    </xf>
    <xf numFmtId="9" fontId="5" fillId="0" borderId="22" xfId="0" applyNumberFormat="1" applyFont="1" applyFill="1" applyBorder="1" applyAlignment="1">
      <alignment horizontal="center" vertical="top"/>
    </xf>
    <xf numFmtId="9" fontId="5" fillId="0" borderId="36" xfId="0" applyNumberFormat="1" applyFont="1" applyFill="1" applyBorder="1" applyAlignment="1">
      <alignment horizontal="center" vertical="top"/>
    </xf>
    <xf numFmtId="164" fontId="4" fillId="3" borderId="1" xfId="0" applyNumberFormat="1" applyFont="1" applyFill="1" applyBorder="1" applyAlignment="1">
      <alignment horizontal="center" vertical="top"/>
    </xf>
    <xf numFmtId="49" fontId="4" fillId="3" borderId="33" xfId="0" applyNumberFormat="1" applyFont="1" applyFill="1" applyBorder="1" applyAlignment="1">
      <alignment horizontal="center" vertical="top"/>
    </xf>
    <xf numFmtId="49" fontId="4" fillId="3" borderId="36" xfId="0" applyNumberFormat="1" applyFont="1" applyFill="1" applyBorder="1" applyAlignment="1">
      <alignment horizontal="center" vertical="top"/>
    </xf>
    <xf numFmtId="49" fontId="4" fillId="2" borderId="35" xfId="0" applyNumberFormat="1" applyFont="1" applyFill="1" applyBorder="1" applyAlignment="1">
      <alignment horizontal="center" vertical="top"/>
    </xf>
    <xf numFmtId="49" fontId="4" fillId="3" borderId="22" xfId="0" applyNumberFormat="1" applyFont="1" applyFill="1" applyBorder="1" applyAlignment="1">
      <alignment horizontal="center" vertical="top"/>
    </xf>
    <xf numFmtId="0" fontId="5" fillId="3" borderId="40" xfId="0" applyFont="1" applyFill="1" applyBorder="1" applyAlignment="1">
      <alignment horizontal="center" vertical="top" wrapText="1"/>
    </xf>
    <xf numFmtId="0" fontId="5" fillId="3" borderId="37" xfId="0" applyFont="1" applyFill="1" applyBorder="1" applyAlignment="1">
      <alignment horizontal="center" vertical="top" wrapText="1"/>
    </xf>
    <xf numFmtId="164" fontId="4" fillId="3" borderId="32" xfId="0" applyNumberFormat="1" applyFont="1" applyFill="1" applyBorder="1" applyAlignment="1">
      <alignment horizontal="center" vertical="top"/>
    </xf>
    <xf numFmtId="164" fontId="4" fillId="2" borderId="32" xfId="0" applyNumberFormat="1" applyFont="1" applyFill="1" applyBorder="1" applyAlignment="1">
      <alignment horizontal="center" vertical="top"/>
    </xf>
    <xf numFmtId="49" fontId="4" fillId="6" borderId="1" xfId="0" applyNumberFormat="1" applyFont="1" applyFill="1" applyBorder="1" applyAlignment="1">
      <alignment horizontal="center" vertical="top"/>
    </xf>
    <xf numFmtId="164" fontId="4" fillId="6" borderId="18" xfId="0" applyNumberFormat="1" applyFont="1" applyFill="1" applyBorder="1" applyAlignment="1">
      <alignment horizontal="center" vertical="top"/>
    </xf>
    <xf numFmtId="0" fontId="15" fillId="4" borderId="0" xfId="0" applyFont="1" applyFill="1" applyAlignment="1">
      <alignment vertical="top"/>
    </xf>
    <xf numFmtId="0" fontId="15" fillId="0" borderId="0" xfId="0" applyFont="1" applyFill="1" applyAlignment="1">
      <alignment vertical="top"/>
    </xf>
    <xf numFmtId="0" fontId="15" fillId="0" borderId="0" xfId="0" applyFont="1" applyAlignment="1">
      <alignment vertical="top"/>
    </xf>
    <xf numFmtId="0" fontId="15" fillId="0" borderId="0" xfId="0" applyFont="1" applyFill="1" applyBorder="1" applyAlignment="1">
      <alignment vertical="top"/>
    </xf>
    <xf numFmtId="0" fontId="20" fillId="0" borderId="0" xfId="0" applyFont="1" applyBorder="1" applyAlignment="1">
      <alignment horizontal="right" vertical="top" wrapText="1"/>
    </xf>
    <xf numFmtId="0" fontId="15" fillId="0" borderId="0" xfId="0" applyFont="1" applyBorder="1" applyAlignment="1">
      <alignment vertical="top"/>
    </xf>
    <xf numFmtId="0" fontId="21" fillId="0" borderId="0" xfId="0" applyFont="1" applyAlignment="1">
      <alignment vertical="top"/>
    </xf>
    <xf numFmtId="0" fontId="5" fillId="0" borderId="0" xfId="0" applyFont="1" applyFill="1" applyBorder="1" applyAlignment="1">
      <alignment vertical="top"/>
    </xf>
    <xf numFmtId="0" fontId="4" fillId="0" borderId="0" xfId="0" applyFont="1" applyBorder="1" applyAlignment="1">
      <alignment horizontal="right" vertical="top" wrapText="1"/>
    </xf>
    <xf numFmtId="0" fontId="5" fillId="0" borderId="0" xfId="0" applyNumberFormat="1" applyFont="1" applyAlignment="1">
      <alignment vertical="top"/>
    </xf>
    <xf numFmtId="0" fontId="5" fillId="0" borderId="0" xfId="0" applyFont="1" applyAlignment="1">
      <alignment horizontal="center" vertical="top"/>
    </xf>
    <xf numFmtId="0" fontId="10" fillId="0" borderId="0" xfId="0" applyFont="1" applyAlignment="1">
      <alignment vertical="top"/>
    </xf>
    <xf numFmtId="0" fontId="5" fillId="0" borderId="0" xfId="0" applyFont="1" applyBorder="1" applyAlignment="1">
      <alignment vertical="top"/>
    </xf>
    <xf numFmtId="164" fontId="9" fillId="0" borderId="31" xfId="0" applyNumberFormat="1" applyFont="1" applyBorder="1" applyAlignment="1">
      <alignment horizontal="center" vertical="center"/>
    </xf>
    <xf numFmtId="164" fontId="9" fillId="0" borderId="32" xfId="0" applyNumberFormat="1" applyFont="1" applyBorder="1" applyAlignment="1">
      <alignment horizontal="center" vertical="center"/>
    </xf>
    <xf numFmtId="164" fontId="10" fillId="0" borderId="57" xfId="0" applyNumberFormat="1" applyFont="1" applyBorder="1" applyAlignment="1">
      <alignment horizontal="center" vertical="top"/>
    </xf>
    <xf numFmtId="164" fontId="10" fillId="0" borderId="49" xfId="0" applyNumberFormat="1" applyFont="1" applyBorder="1" applyAlignment="1">
      <alignment horizontal="center" vertical="top"/>
    </xf>
    <xf numFmtId="164" fontId="10" fillId="0" borderId="50" xfId="0" applyNumberFormat="1" applyFont="1" applyBorder="1" applyAlignment="1">
      <alignment horizontal="center" vertical="top"/>
    </xf>
    <xf numFmtId="164" fontId="10" fillId="0" borderId="54" xfId="0" applyNumberFormat="1" applyFont="1" applyBorder="1" applyAlignment="1">
      <alignment horizontal="center" vertical="top"/>
    </xf>
    <xf numFmtId="164" fontId="10" fillId="0" borderId="60" xfId="0" applyNumberFormat="1" applyFont="1" applyBorder="1" applyAlignment="1">
      <alignment horizontal="center" vertical="top"/>
    </xf>
    <xf numFmtId="164" fontId="10" fillId="0" borderId="44" xfId="0" applyNumberFormat="1" applyFont="1" applyBorder="1" applyAlignment="1">
      <alignment horizontal="center" vertical="top"/>
    </xf>
    <xf numFmtId="164" fontId="10" fillId="0" borderId="69" xfId="0" applyNumberFormat="1" applyFont="1" applyBorder="1" applyAlignment="1">
      <alignment horizontal="center" vertical="top"/>
    </xf>
    <xf numFmtId="164" fontId="10" fillId="0" borderId="67" xfId="0" applyNumberFormat="1" applyFont="1" applyBorder="1" applyAlignment="1">
      <alignment horizontal="center" vertical="top"/>
    </xf>
    <xf numFmtId="164" fontId="10" fillId="0" borderId="12" xfId="0" applyNumberFormat="1" applyFont="1" applyBorder="1" applyAlignment="1">
      <alignment horizontal="center" vertical="top"/>
    </xf>
    <xf numFmtId="164" fontId="9" fillId="7" borderId="31" xfId="0" applyNumberFormat="1" applyFont="1" applyFill="1" applyBorder="1" applyAlignment="1">
      <alignment horizontal="center" vertical="top"/>
    </xf>
    <xf numFmtId="164" fontId="9" fillId="7" borderId="32" xfId="0" applyNumberFormat="1" applyFont="1" applyFill="1" applyBorder="1" applyAlignment="1">
      <alignment horizontal="center" vertical="top"/>
    </xf>
    <xf numFmtId="164" fontId="9" fillId="5" borderId="31" xfId="0" applyNumberFormat="1" applyFont="1" applyFill="1" applyBorder="1" applyAlignment="1">
      <alignment horizontal="center" vertical="top"/>
    </xf>
    <xf numFmtId="164" fontId="9" fillId="5" borderId="32" xfId="0" applyNumberFormat="1" applyFont="1" applyFill="1" applyBorder="1" applyAlignment="1">
      <alignment horizontal="center" vertical="top"/>
    </xf>
    <xf numFmtId="0" fontId="22" fillId="0" borderId="0" xfId="0" applyFont="1" applyAlignment="1">
      <alignment vertical="top"/>
    </xf>
    <xf numFmtId="0" fontId="22" fillId="0" borderId="0" xfId="0" applyNumberFormat="1" applyFont="1" applyAlignment="1">
      <alignment vertical="top"/>
    </xf>
    <xf numFmtId="0" fontId="22" fillId="0" borderId="0" xfId="0" applyFont="1" applyAlignment="1">
      <alignment horizontal="center" vertical="top"/>
    </xf>
    <xf numFmtId="0" fontId="23" fillId="0" borderId="0" xfId="0" applyFont="1" applyAlignment="1">
      <alignment horizontal="left"/>
    </xf>
    <xf numFmtId="49" fontId="4" fillId="2" borderId="34" xfId="0" applyNumberFormat="1" applyFont="1" applyFill="1" applyBorder="1" applyAlignment="1">
      <alignment horizontal="center" vertical="top"/>
    </xf>
    <xf numFmtId="0" fontId="5" fillId="0" borderId="22" xfId="0" applyFont="1" applyFill="1" applyBorder="1" applyAlignment="1">
      <alignment horizontal="center" vertical="top" wrapText="1"/>
    </xf>
    <xf numFmtId="0" fontId="0" fillId="0" borderId="42" xfId="0" applyBorder="1" applyAlignment="1">
      <alignment vertical="top"/>
    </xf>
    <xf numFmtId="0" fontId="15" fillId="0" borderId="31" xfId="0" applyFont="1" applyBorder="1" applyAlignment="1">
      <alignment vertical="top"/>
    </xf>
    <xf numFmtId="0" fontId="0" fillId="0" borderId="27" xfId="0" applyBorder="1" applyAlignment="1">
      <alignment vertical="top"/>
    </xf>
    <xf numFmtId="164" fontId="4" fillId="3" borderId="70" xfId="0" applyNumberFormat="1" applyFont="1" applyFill="1" applyBorder="1" applyAlignment="1">
      <alignment horizontal="center" vertical="top"/>
    </xf>
    <xf numFmtId="0" fontId="5" fillId="3" borderId="31" xfId="0" applyFont="1" applyFill="1" applyBorder="1" applyAlignment="1">
      <alignment horizontal="center" vertical="top" wrapText="1"/>
    </xf>
    <xf numFmtId="0" fontId="8" fillId="0" borderId="0" xfId="0" applyFont="1" applyAlignment="1">
      <alignment horizontal="center" wrapText="1"/>
    </xf>
    <xf numFmtId="0" fontId="0" fillId="0" borderId="0" xfId="0" applyAlignment="1">
      <alignment horizontal="center"/>
    </xf>
    <xf numFmtId="0" fontId="7" fillId="0" borderId="0" xfId="0" applyFont="1"/>
    <xf numFmtId="49" fontId="27" fillId="2" borderId="1" xfId="0" applyNumberFormat="1" applyFont="1" applyFill="1" applyBorder="1" applyAlignment="1">
      <alignment horizontal="center" vertical="top" wrapText="1"/>
    </xf>
    <xf numFmtId="0" fontId="27" fillId="5" borderId="12" xfId="0" applyFont="1" applyFill="1" applyBorder="1" applyAlignment="1">
      <alignment horizontal="center" vertical="top"/>
    </xf>
    <xf numFmtId="0" fontId="27" fillId="5" borderId="18" xfId="0" applyFont="1" applyFill="1" applyBorder="1" applyAlignment="1">
      <alignment horizontal="center" vertical="top"/>
    </xf>
    <xf numFmtId="0" fontId="5" fillId="0" borderId="4"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45" xfId="0" applyFont="1" applyFill="1" applyBorder="1" applyAlignment="1">
      <alignment horizontal="center" vertical="top" wrapText="1"/>
    </xf>
    <xf numFmtId="0" fontId="5" fillId="0" borderId="46" xfId="0" applyFont="1" applyFill="1" applyBorder="1" applyAlignment="1">
      <alignment horizontal="center" vertical="top" wrapText="1"/>
    </xf>
    <xf numFmtId="164" fontId="5" fillId="7" borderId="3" xfId="0" applyNumberFormat="1" applyFont="1" applyFill="1" applyBorder="1" applyAlignment="1">
      <alignment horizontal="center" vertical="center"/>
    </xf>
    <xf numFmtId="0" fontId="5" fillId="0" borderId="24" xfId="0" applyFont="1" applyBorder="1" applyAlignment="1">
      <alignment horizontal="center" vertical="top"/>
    </xf>
    <xf numFmtId="164" fontId="5" fillId="4" borderId="24" xfId="0" applyNumberFormat="1" applyFont="1" applyFill="1" applyBorder="1" applyAlignment="1">
      <alignment horizontal="center" vertical="center" wrapText="1"/>
    </xf>
    <xf numFmtId="0" fontId="5" fillId="0" borderId="48" xfId="0" applyFont="1" applyFill="1" applyBorder="1" applyAlignment="1">
      <alignment horizontal="center" vertical="top" wrapText="1"/>
    </xf>
    <xf numFmtId="0" fontId="5" fillId="0" borderId="66" xfId="0" applyFont="1" applyFill="1" applyBorder="1" applyAlignment="1">
      <alignment horizontal="center" vertical="top" wrapText="1"/>
    </xf>
    <xf numFmtId="164" fontId="5" fillId="0" borderId="52" xfId="0" applyNumberFormat="1" applyFont="1" applyFill="1" applyBorder="1" applyAlignment="1">
      <alignment horizontal="center" vertical="center"/>
    </xf>
    <xf numFmtId="164" fontId="5" fillId="0" borderId="53" xfId="0" applyNumberFormat="1" applyFont="1" applyFill="1" applyBorder="1" applyAlignment="1">
      <alignment horizontal="center" vertical="center" wrapText="1"/>
    </xf>
    <xf numFmtId="164" fontId="5" fillId="0" borderId="44" xfId="0" applyNumberFormat="1" applyFont="1" applyFill="1" applyBorder="1" applyAlignment="1">
      <alignment horizontal="center" vertical="center"/>
    </xf>
    <xf numFmtId="164" fontId="4" fillId="7" borderId="44" xfId="0" applyNumberFormat="1" applyFont="1" applyFill="1" applyBorder="1" applyAlignment="1">
      <alignment horizontal="center" vertical="center"/>
    </xf>
    <xf numFmtId="164" fontId="5" fillId="7" borderId="50" xfId="0" applyNumberFormat="1" applyFont="1" applyFill="1" applyBorder="1" applyAlignment="1">
      <alignment horizontal="center" vertical="center"/>
    </xf>
    <xf numFmtId="0" fontId="32" fillId="0" borderId="38" xfId="0" applyFont="1" applyFill="1" applyBorder="1" applyAlignment="1">
      <alignment horizontal="left" vertical="top" wrapText="1"/>
    </xf>
    <xf numFmtId="0" fontId="5" fillId="0" borderId="38" xfId="0" applyFont="1" applyFill="1" applyBorder="1" applyAlignment="1">
      <alignment horizontal="left" vertical="top"/>
    </xf>
    <xf numFmtId="1" fontId="5" fillId="0" borderId="4" xfId="0" applyNumberFormat="1" applyFont="1" applyFill="1" applyBorder="1" applyAlignment="1">
      <alignment horizontal="center" vertical="top"/>
    </xf>
    <xf numFmtId="49" fontId="5" fillId="0" borderId="6" xfId="0" applyNumberFormat="1" applyFont="1" applyFill="1" applyBorder="1" applyAlignment="1">
      <alignment horizontal="center" vertical="top"/>
    </xf>
    <xf numFmtId="1" fontId="5" fillId="0" borderId="45" xfId="0" applyNumberFormat="1" applyFont="1" applyFill="1" applyBorder="1" applyAlignment="1">
      <alignment horizontal="center" vertical="top"/>
    </xf>
    <xf numFmtId="49" fontId="5" fillId="0" borderId="46" xfId="0" applyNumberFormat="1" applyFont="1" applyFill="1" applyBorder="1" applyAlignment="1">
      <alignment horizontal="center" vertical="top"/>
    </xf>
    <xf numFmtId="9" fontId="5" fillId="0" borderId="45" xfId="0" applyNumberFormat="1" applyFont="1" applyFill="1" applyBorder="1" applyAlignment="1">
      <alignment horizontal="center" vertical="top"/>
    </xf>
    <xf numFmtId="0" fontId="5" fillId="0" borderId="46" xfId="0" applyNumberFormat="1" applyFont="1" applyFill="1" applyBorder="1" applyAlignment="1">
      <alignment horizontal="center" vertical="top"/>
    </xf>
    <xf numFmtId="164" fontId="4" fillId="3" borderId="32" xfId="0" applyNumberFormat="1" applyFont="1" applyFill="1" applyBorder="1" applyAlignment="1">
      <alignment horizontal="center" vertical="center"/>
    </xf>
    <xf numFmtId="0" fontId="5" fillId="0" borderId="71" xfId="0" applyFont="1" applyFill="1" applyBorder="1" applyAlignment="1">
      <alignment horizontal="left" vertical="top"/>
    </xf>
    <xf numFmtId="49" fontId="27" fillId="2" borderId="31" xfId="0" applyNumberFormat="1" applyFont="1" applyFill="1" applyBorder="1" applyAlignment="1">
      <alignment horizontal="center" vertical="top" wrapText="1"/>
    </xf>
    <xf numFmtId="49" fontId="4" fillId="9" borderId="32" xfId="0" applyNumberFormat="1" applyFont="1" applyFill="1" applyBorder="1" applyAlignment="1">
      <alignment horizontal="left" vertical="top" wrapText="1"/>
    </xf>
    <xf numFmtId="0" fontId="26" fillId="0" borderId="28" xfId="0" applyFont="1" applyFill="1" applyBorder="1" applyAlignment="1">
      <alignment horizontal="left" vertical="top"/>
    </xf>
    <xf numFmtId="0" fontId="26" fillId="0" borderId="71" xfId="0" applyFont="1" applyFill="1" applyBorder="1" applyAlignment="1">
      <alignment horizontal="left" vertical="top"/>
    </xf>
    <xf numFmtId="0" fontId="32" fillId="0" borderId="28" xfId="0" applyFont="1" applyFill="1" applyBorder="1" applyAlignment="1">
      <alignment horizontal="left" vertical="top"/>
    </xf>
    <xf numFmtId="1" fontId="30" fillId="0" borderId="4" xfId="0" applyNumberFormat="1" applyFont="1" applyFill="1" applyBorder="1" applyAlignment="1">
      <alignment horizontal="center" vertical="top"/>
    </xf>
    <xf numFmtId="49" fontId="30" fillId="0" borderId="6" xfId="0" applyNumberFormat="1" applyFont="1" applyFill="1" applyBorder="1" applyAlignment="1">
      <alignment horizontal="center" vertical="top"/>
    </xf>
    <xf numFmtId="0" fontId="32" fillId="0" borderId="71" xfId="0" applyFont="1" applyFill="1" applyBorder="1" applyAlignment="1">
      <alignment horizontal="left" vertical="top"/>
    </xf>
    <xf numFmtId="1" fontId="30" fillId="0" borderId="45" xfId="0" applyNumberFormat="1" applyFont="1" applyFill="1" applyBorder="1" applyAlignment="1">
      <alignment horizontal="center" vertical="top"/>
    </xf>
    <xf numFmtId="49" fontId="30" fillId="0" borderId="46" xfId="0" applyNumberFormat="1" applyFont="1" applyFill="1" applyBorder="1" applyAlignment="1">
      <alignment horizontal="center" vertical="top"/>
    </xf>
    <xf numFmtId="9" fontId="30" fillId="0" borderId="45" xfId="0" applyNumberFormat="1" applyFont="1" applyFill="1" applyBorder="1" applyAlignment="1">
      <alignment horizontal="center" vertical="top"/>
    </xf>
    <xf numFmtId="0" fontId="30" fillId="0" borderId="46" xfId="0" applyNumberFormat="1" applyFont="1" applyFill="1" applyBorder="1" applyAlignment="1">
      <alignment horizontal="center" vertical="top"/>
    </xf>
    <xf numFmtId="9" fontId="30" fillId="0" borderId="22" xfId="0" applyNumberFormat="1" applyFont="1" applyFill="1" applyBorder="1" applyAlignment="1">
      <alignment horizontal="center" vertical="top"/>
    </xf>
    <xf numFmtId="9" fontId="30" fillId="0" borderId="36" xfId="0" applyNumberFormat="1" applyFont="1" applyFill="1" applyBorder="1" applyAlignment="1">
      <alignment horizontal="center" vertical="top"/>
    </xf>
    <xf numFmtId="0" fontId="5" fillId="0" borderId="44" xfId="0" applyFont="1" applyBorder="1" applyAlignment="1">
      <alignment horizontal="center" vertical="top"/>
    </xf>
    <xf numFmtId="0" fontId="8" fillId="0" borderId="43" xfId="0" applyFont="1" applyBorder="1" applyAlignment="1">
      <alignment horizontal="center" vertical="top" wrapText="1"/>
    </xf>
    <xf numFmtId="0" fontId="7" fillId="0" borderId="68" xfId="0" applyFont="1" applyBorder="1" applyAlignment="1">
      <alignment vertical="top" wrapText="1"/>
    </xf>
    <xf numFmtId="0" fontId="26" fillId="0" borderId="63" xfId="0" applyFont="1" applyBorder="1" applyAlignment="1">
      <alignment horizontal="center" vertical="center" wrapText="1"/>
    </xf>
    <xf numFmtId="0" fontId="26" fillId="0" borderId="8" xfId="0" applyFont="1" applyFill="1" applyBorder="1" applyAlignment="1">
      <alignment horizontal="center" vertical="center" wrapText="1"/>
    </xf>
    <xf numFmtId="0" fontId="26" fillId="0" borderId="68" xfId="0" applyFont="1" applyFill="1" applyBorder="1" applyAlignment="1">
      <alignment horizontal="center" vertical="center" wrapText="1"/>
    </xf>
    <xf numFmtId="0" fontId="0" fillId="0" borderId="64" xfId="0" applyBorder="1" applyAlignment="1">
      <alignment vertical="top"/>
    </xf>
    <xf numFmtId="0" fontId="0" fillId="0" borderId="40" xfId="0" applyBorder="1" applyAlignment="1">
      <alignment vertical="top"/>
    </xf>
    <xf numFmtId="0" fontId="0" fillId="0" borderId="41" xfId="0" applyBorder="1" applyAlignment="1">
      <alignment vertical="top"/>
    </xf>
    <xf numFmtId="0" fontId="33" fillId="0" borderId="28" xfId="0" applyFont="1" applyFill="1" applyBorder="1" applyAlignment="1">
      <alignment horizontal="left" vertical="top"/>
    </xf>
    <xf numFmtId="1" fontId="34" fillId="0" borderId="4" xfId="0" applyNumberFormat="1" applyFont="1" applyFill="1" applyBorder="1" applyAlignment="1">
      <alignment horizontal="center" vertical="top"/>
    </xf>
    <xf numFmtId="49" fontId="34" fillId="0" borderId="6" xfId="0" applyNumberFormat="1" applyFont="1" applyFill="1" applyBorder="1" applyAlignment="1">
      <alignment horizontal="center" vertical="top"/>
    </xf>
    <xf numFmtId="164" fontId="34" fillId="0" borderId="3" xfId="0" applyNumberFormat="1" applyFont="1" applyFill="1" applyBorder="1" applyAlignment="1">
      <alignment horizontal="center" vertical="center"/>
    </xf>
    <xf numFmtId="164" fontId="34" fillId="0" borderId="44" xfId="0" applyNumberFormat="1" applyFont="1" applyFill="1" applyBorder="1" applyAlignment="1">
      <alignment horizontal="center" vertical="center"/>
    </xf>
    <xf numFmtId="164" fontId="35" fillId="0" borderId="24" xfId="0" applyNumberFormat="1" applyFont="1" applyFill="1" applyBorder="1" applyAlignment="1">
      <alignment horizontal="center" vertical="center"/>
    </xf>
    <xf numFmtId="0" fontId="34" fillId="0" borderId="38" xfId="0" applyFont="1" applyFill="1" applyBorder="1" applyAlignment="1">
      <alignment horizontal="left" vertical="top"/>
    </xf>
    <xf numFmtId="9" fontId="34" fillId="0" borderId="22" xfId="0" applyNumberFormat="1" applyFont="1" applyFill="1" applyBorder="1" applyAlignment="1">
      <alignment horizontal="center" vertical="top"/>
    </xf>
    <xf numFmtId="9" fontId="34" fillId="0" borderId="36" xfId="0" applyNumberFormat="1" applyFont="1" applyFill="1" applyBorder="1" applyAlignment="1">
      <alignment horizontal="center" vertical="top"/>
    </xf>
    <xf numFmtId="0" fontId="36" fillId="0" borderId="0" xfId="0" applyFont="1" applyBorder="1" applyAlignment="1">
      <alignment vertical="top"/>
    </xf>
    <xf numFmtId="164" fontId="4" fillId="5" borderId="18" xfId="0" applyNumberFormat="1" applyFont="1" applyFill="1" applyBorder="1" applyAlignment="1">
      <alignment horizontal="center" vertical="top"/>
    </xf>
    <xf numFmtId="164" fontId="4" fillId="5" borderId="12" xfId="0" applyNumberFormat="1" applyFont="1" applyFill="1" applyBorder="1" applyAlignment="1">
      <alignment horizontal="center" vertical="top"/>
    </xf>
    <xf numFmtId="49" fontId="4" fillId="2" borderId="64" xfId="0" applyNumberFormat="1" applyFont="1" applyFill="1" applyBorder="1" applyAlignment="1">
      <alignment horizontal="center" vertical="top"/>
    </xf>
    <xf numFmtId="49" fontId="4" fillId="2" borderId="10" xfId="0" applyNumberFormat="1" applyFont="1" applyFill="1" applyBorder="1" applyAlignment="1">
      <alignment horizontal="center" vertical="top"/>
    </xf>
    <xf numFmtId="49" fontId="4" fillId="3" borderId="11" xfId="0" applyNumberFormat="1" applyFont="1" applyFill="1" applyBorder="1" applyAlignment="1">
      <alignment horizontal="center" vertical="top"/>
    </xf>
    <xf numFmtId="0" fontId="0" fillId="0" borderId="27" xfId="0" applyBorder="1" applyAlignment="1">
      <alignment vertical="top"/>
    </xf>
    <xf numFmtId="0" fontId="7" fillId="0" borderId="0" xfId="0" applyFont="1" applyAlignment="1">
      <alignment horizontal="left" vertical="top"/>
    </xf>
    <xf numFmtId="0" fontId="26" fillId="4" borderId="28" xfId="0" applyFont="1" applyFill="1" applyBorder="1" applyAlignment="1">
      <alignment horizontal="left" vertical="top"/>
    </xf>
    <xf numFmtId="0" fontId="5" fillId="4" borderId="4" xfId="0" applyFont="1" applyFill="1" applyBorder="1" applyAlignment="1">
      <alignment horizontal="center" vertical="top"/>
    </xf>
    <xf numFmtId="0" fontId="5" fillId="4" borderId="6" xfId="0" applyFont="1" applyFill="1" applyBorder="1" applyAlignment="1">
      <alignment horizontal="center" vertical="top"/>
    </xf>
    <xf numFmtId="0" fontId="26" fillId="4" borderId="47" xfId="0" applyFont="1" applyFill="1" applyBorder="1" applyAlignment="1">
      <alignment horizontal="left" vertical="top"/>
    </xf>
    <xf numFmtId="0" fontId="5" fillId="4" borderId="48" xfId="0" applyFont="1" applyFill="1" applyBorder="1" applyAlignment="1">
      <alignment horizontal="center" vertical="top"/>
    </xf>
    <xf numFmtId="0" fontId="5" fillId="4" borderId="66" xfId="0" applyFont="1" applyFill="1" applyBorder="1" applyAlignment="1">
      <alignment horizontal="center" vertical="top"/>
    </xf>
    <xf numFmtId="0" fontId="26" fillId="4" borderId="71" xfId="0" applyFont="1" applyFill="1" applyBorder="1" applyAlignment="1">
      <alignment horizontal="left" vertical="top"/>
    </xf>
    <xf numFmtId="0" fontId="6" fillId="0" borderId="45" xfId="0" applyFont="1" applyBorder="1" applyAlignment="1">
      <alignment horizontal="center" vertical="top"/>
    </xf>
    <xf numFmtId="0" fontId="6" fillId="0" borderId="46" xfId="0" applyFont="1" applyBorder="1" applyAlignment="1">
      <alignment horizontal="center" vertical="top"/>
    </xf>
    <xf numFmtId="0" fontId="26" fillId="4" borderId="30" xfId="0" applyFont="1" applyFill="1" applyBorder="1" applyAlignment="1">
      <alignment horizontal="left" vertical="top"/>
    </xf>
    <xf numFmtId="0" fontId="6" fillId="0" borderId="22" xfId="0" applyFont="1" applyBorder="1" applyAlignment="1">
      <alignment horizontal="center" vertical="top"/>
    </xf>
    <xf numFmtId="0" fontId="6" fillId="0" borderId="23" xfId="0" applyFont="1" applyBorder="1" applyAlignment="1">
      <alignment horizontal="center" vertical="top"/>
    </xf>
    <xf numFmtId="0" fontId="26" fillId="0" borderId="28" xfId="0" applyFont="1" applyFill="1" applyBorder="1" applyAlignment="1">
      <alignment horizontal="left" vertical="top" wrapText="1"/>
    </xf>
    <xf numFmtId="0" fontId="26" fillId="0" borderId="71" xfId="0" applyFont="1" applyFill="1" applyBorder="1" applyAlignment="1">
      <alignment horizontal="left" vertical="top" wrapText="1"/>
    </xf>
    <xf numFmtId="0" fontId="26" fillId="0" borderId="38" xfId="0" applyFont="1" applyFill="1" applyBorder="1" applyAlignment="1">
      <alignment horizontal="left" vertical="top" wrapText="1"/>
    </xf>
    <xf numFmtId="0" fontId="5" fillId="0" borderId="36" xfId="0" applyFont="1" applyFill="1" applyBorder="1" applyAlignment="1">
      <alignment horizontal="center" vertical="top" wrapText="1"/>
    </xf>
    <xf numFmtId="0" fontId="26" fillId="0" borderId="7" xfId="0" applyFont="1" applyFill="1" applyBorder="1" applyAlignment="1">
      <alignment horizontal="left" vertical="top" wrapText="1"/>
    </xf>
    <xf numFmtId="0" fontId="26" fillId="0" borderId="51" xfId="0" applyFont="1" applyFill="1" applyBorder="1" applyAlignment="1">
      <alignment horizontal="left" vertical="top" wrapText="1"/>
    </xf>
    <xf numFmtId="0" fontId="26" fillId="0" borderId="53" xfId="0" applyFont="1" applyFill="1" applyBorder="1" applyAlignment="1">
      <alignment horizontal="left" vertical="top" wrapText="1"/>
    </xf>
    <xf numFmtId="0" fontId="5" fillId="0" borderId="5" xfId="0" applyFont="1" applyFill="1" applyBorder="1" applyAlignment="1">
      <alignment horizontal="center" vertical="top" wrapText="1"/>
    </xf>
    <xf numFmtId="0" fontId="5" fillId="0" borderId="62" xfId="0" applyFont="1" applyFill="1" applyBorder="1" applyAlignment="1">
      <alignment horizontal="center" vertical="top" wrapText="1"/>
    </xf>
    <xf numFmtId="0" fontId="5" fillId="0" borderId="52" xfId="0" applyFont="1" applyFill="1" applyBorder="1" applyAlignment="1">
      <alignment horizontal="center" vertical="top" wrapText="1"/>
    </xf>
    <xf numFmtId="0" fontId="5" fillId="0" borderId="28" xfId="0" applyFont="1" applyFill="1" applyBorder="1" applyAlignment="1">
      <alignment horizontal="left" vertical="top"/>
    </xf>
    <xf numFmtId="49" fontId="4" fillId="2" borderId="63" xfId="0" applyNumberFormat="1" applyFont="1" applyFill="1" applyBorder="1" applyAlignment="1">
      <alignment horizontal="center" vertical="top"/>
    </xf>
    <xf numFmtId="49" fontId="4" fillId="3" borderId="63" xfId="0" applyNumberFormat="1" applyFont="1" applyFill="1" applyBorder="1" applyAlignment="1">
      <alignment horizontal="center" vertical="top"/>
    </xf>
    <xf numFmtId="49" fontId="4" fillId="3" borderId="64" xfId="0" applyNumberFormat="1" applyFont="1" applyFill="1" applyBorder="1" applyAlignment="1">
      <alignment horizontal="center" vertical="top"/>
    </xf>
    <xf numFmtId="49" fontId="4" fillId="3" borderId="40" xfId="0" applyNumberFormat="1" applyFont="1" applyFill="1" applyBorder="1" applyAlignment="1">
      <alignment horizontal="center" vertical="top"/>
    </xf>
    <xf numFmtId="0" fontId="5" fillId="0" borderId="37" xfId="0" applyFont="1" applyFill="1" applyBorder="1" applyAlignment="1">
      <alignment horizontal="left" vertical="top" wrapText="1"/>
    </xf>
    <xf numFmtId="0" fontId="5" fillId="0" borderId="35" xfId="0" applyFont="1" applyFill="1" applyBorder="1" applyAlignment="1">
      <alignment horizontal="center" vertical="top" wrapText="1"/>
    </xf>
    <xf numFmtId="164" fontId="5" fillId="0" borderId="59" xfId="0" applyNumberFormat="1" applyFont="1" applyBorder="1" applyAlignment="1">
      <alignment horizontal="center" vertical="center"/>
    </xf>
    <xf numFmtId="164" fontId="5" fillId="0" borderId="64" xfId="0" applyNumberFormat="1" applyFont="1" applyBorder="1" applyAlignment="1">
      <alignment horizontal="center" vertical="center"/>
    </xf>
    <xf numFmtId="164" fontId="5" fillId="0" borderId="69" xfId="0" applyNumberFormat="1" applyFont="1" applyFill="1" applyBorder="1" applyAlignment="1">
      <alignment horizontal="center" vertical="center"/>
    </xf>
    <xf numFmtId="164" fontId="4" fillId="5" borderId="69" xfId="0" applyNumberFormat="1" applyFont="1" applyFill="1" applyBorder="1" applyAlignment="1">
      <alignment horizontal="center" vertical="top"/>
    </xf>
    <xf numFmtId="164" fontId="5" fillId="0" borderId="59" xfId="0" applyNumberFormat="1" applyFont="1" applyFill="1" applyBorder="1" applyAlignment="1">
      <alignment horizontal="center" vertical="center"/>
    </xf>
    <xf numFmtId="164" fontId="5" fillId="0" borderId="64" xfId="0" applyNumberFormat="1" applyFont="1" applyFill="1" applyBorder="1" applyAlignment="1">
      <alignment horizontal="center" vertical="center"/>
    </xf>
    <xf numFmtId="164" fontId="4" fillId="5" borderId="61" xfId="0" applyNumberFormat="1" applyFont="1" applyFill="1" applyBorder="1" applyAlignment="1">
      <alignment horizontal="center" vertical="center"/>
    </xf>
    <xf numFmtId="164" fontId="5" fillId="7" borderId="59" xfId="0" applyNumberFormat="1" applyFont="1" applyFill="1" applyBorder="1" applyAlignment="1">
      <alignment horizontal="center" vertical="center"/>
    </xf>
    <xf numFmtId="164" fontId="5" fillId="7" borderId="57" xfId="0" applyNumberFormat="1" applyFont="1" applyFill="1" applyBorder="1" applyAlignment="1">
      <alignment horizontal="center" vertical="center"/>
    </xf>
    <xf numFmtId="164" fontId="4" fillId="7" borderId="54" xfId="0" applyNumberFormat="1" applyFont="1" applyFill="1" applyBorder="1" applyAlignment="1">
      <alignment horizontal="center" vertical="center"/>
    </xf>
    <xf numFmtId="164" fontId="5" fillId="0" borderId="54" xfId="0" applyNumberFormat="1" applyFont="1" applyFill="1" applyBorder="1" applyAlignment="1">
      <alignment horizontal="center" vertical="center"/>
    </xf>
    <xf numFmtId="164" fontId="4" fillId="5" borderId="61" xfId="0" applyNumberFormat="1" applyFont="1" applyFill="1" applyBorder="1" applyAlignment="1">
      <alignment horizontal="center" vertical="top"/>
    </xf>
    <xf numFmtId="164" fontId="4" fillId="3" borderId="31"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wrapText="1"/>
    </xf>
    <xf numFmtId="164" fontId="5" fillId="7" borderId="3" xfId="0" applyNumberFormat="1" applyFont="1" applyFill="1" applyBorder="1" applyAlignment="1">
      <alignment horizontal="center" vertical="center" wrapText="1"/>
    </xf>
    <xf numFmtId="164" fontId="5" fillId="7" borderId="50" xfId="0" applyNumberFormat="1" applyFont="1" applyFill="1" applyBorder="1" applyAlignment="1">
      <alignment horizontal="center" vertical="center" wrapText="1"/>
    </xf>
    <xf numFmtId="164" fontId="4" fillId="7" borderId="44" xfId="0" applyNumberFormat="1" applyFont="1" applyFill="1" applyBorder="1" applyAlignment="1">
      <alignment horizontal="center" vertical="center" wrapText="1"/>
    </xf>
    <xf numFmtId="164" fontId="5" fillId="0" borderId="44" xfId="0" applyNumberFormat="1" applyFont="1" applyFill="1" applyBorder="1" applyAlignment="1">
      <alignment horizontal="center" vertical="center" wrapText="1"/>
    </xf>
    <xf numFmtId="0" fontId="26" fillId="0" borderId="5" xfId="0" applyFont="1" applyFill="1" applyBorder="1" applyAlignment="1">
      <alignment horizontal="left" vertical="top"/>
    </xf>
    <xf numFmtId="0" fontId="26" fillId="0" borderId="52" xfId="0" applyFont="1" applyFill="1" applyBorder="1" applyAlignment="1">
      <alignment horizontal="left" vertical="top"/>
    </xf>
    <xf numFmtId="0" fontId="5" fillId="0" borderId="35" xfId="0" applyFont="1" applyFill="1" applyBorder="1" applyAlignment="1">
      <alignment horizontal="left" vertical="top"/>
    </xf>
    <xf numFmtId="49" fontId="4" fillId="2" borderId="40" xfId="0" applyNumberFormat="1" applyFont="1" applyFill="1" applyBorder="1" applyAlignment="1">
      <alignment horizontal="center" vertical="top"/>
    </xf>
    <xf numFmtId="1" fontId="26" fillId="0" borderId="4" xfId="0" applyNumberFormat="1" applyFont="1" applyFill="1" applyBorder="1" applyAlignment="1">
      <alignment horizontal="center" vertical="top"/>
    </xf>
    <xf numFmtId="49" fontId="26" fillId="0" borderId="6" xfId="0" applyNumberFormat="1" applyFont="1" applyFill="1" applyBorder="1" applyAlignment="1">
      <alignment horizontal="center" vertical="top"/>
    </xf>
    <xf numFmtId="1" fontId="26" fillId="0" borderId="45" xfId="0" applyNumberFormat="1" applyFont="1" applyFill="1" applyBorder="1" applyAlignment="1">
      <alignment horizontal="center" vertical="top"/>
    </xf>
    <xf numFmtId="49" fontId="26" fillId="0" borderId="46" xfId="0" applyNumberFormat="1" applyFont="1" applyFill="1" applyBorder="1" applyAlignment="1">
      <alignment horizontal="center" vertical="top"/>
    </xf>
    <xf numFmtId="9" fontId="26" fillId="0" borderId="45" xfId="0" applyNumberFormat="1" applyFont="1" applyFill="1" applyBorder="1" applyAlignment="1">
      <alignment horizontal="center" vertical="top"/>
    </xf>
    <xf numFmtId="0" fontId="26" fillId="0" borderId="46" xfId="0" applyNumberFormat="1" applyFont="1" applyFill="1" applyBorder="1" applyAlignment="1">
      <alignment horizontal="center" vertical="top"/>
    </xf>
    <xf numFmtId="9" fontId="26" fillId="0" borderId="22" xfId="0" applyNumberFormat="1" applyFont="1" applyFill="1" applyBorder="1" applyAlignment="1">
      <alignment horizontal="center" vertical="top"/>
    </xf>
    <xf numFmtId="9" fontId="26" fillId="0" borderId="36" xfId="0" applyNumberFormat="1" applyFont="1" applyFill="1" applyBorder="1" applyAlignment="1">
      <alignment horizontal="center" vertical="top"/>
    </xf>
    <xf numFmtId="0" fontId="31" fillId="0" borderId="59" xfId="0" applyFont="1" applyBorder="1" applyAlignment="1">
      <alignment vertical="top"/>
    </xf>
    <xf numFmtId="0" fontId="0" fillId="0" borderId="72" xfId="0" applyBorder="1" applyAlignment="1">
      <alignment vertical="top"/>
    </xf>
    <xf numFmtId="0" fontId="0" fillId="0" borderId="54" xfId="0" applyBorder="1" applyAlignment="1">
      <alignment vertical="top"/>
    </xf>
    <xf numFmtId="0" fontId="0" fillId="0" borderId="56" xfId="0" applyBorder="1" applyAlignment="1">
      <alignment vertical="top"/>
    </xf>
    <xf numFmtId="49" fontId="26" fillId="0" borderId="71" xfId="0" applyNumberFormat="1" applyFont="1" applyFill="1" applyBorder="1" applyAlignment="1">
      <alignment horizontal="left" vertical="top" wrapText="1"/>
    </xf>
    <xf numFmtId="164" fontId="4" fillId="3" borderId="26" xfId="0" applyNumberFormat="1" applyFont="1" applyFill="1" applyBorder="1" applyAlignment="1">
      <alignment horizontal="center" vertical="top"/>
    </xf>
    <xf numFmtId="164" fontId="4" fillId="0" borderId="42" xfId="0" applyNumberFormat="1" applyFont="1" applyFill="1" applyBorder="1" applyAlignment="1">
      <alignment horizontal="center" vertical="center"/>
    </xf>
    <xf numFmtId="164" fontId="4" fillId="5" borderId="73" xfId="0" applyNumberFormat="1" applyFont="1" applyFill="1" applyBorder="1" applyAlignment="1">
      <alignment horizontal="center" vertical="top"/>
    </xf>
    <xf numFmtId="164" fontId="34" fillId="0" borderId="72" xfId="0" applyNumberFormat="1" applyFont="1" applyFill="1" applyBorder="1" applyAlignment="1">
      <alignment horizontal="center" vertical="center"/>
    </xf>
    <xf numFmtId="164" fontId="34" fillId="0" borderId="56" xfId="0" applyNumberFormat="1" applyFont="1" applyFill="1" applyBorder="1" applyAlignment="1">
      <alignment horizontal="center" vertical="center"/>
    </xf>
    <xf numFmtId="164" fontId="35" fillId="0" borderId="42" xfId="0" applyNumberFormat="1" applyFont="1" applyFill="1" applyBorder="1" applyAlignment="1">
      <alignment horizontal="center" vertical="center"/>
    </xf>
    <xf numFmtId="164" fontId="4" fillId="5" borderId="39" xfId="0" applyNumberFormat="1" applyFont="1" applyFill="1" applyBorder="1" applyAlignment="1">
      <alignment horizontal="center" vertical="top"/>
    </xf>
    <xf numFmtId="164" fontId="4" fillId="0" borderId="44" xfId="0" applyNumberFormat="1" applyFont="1" applyFill="1" applyBorder="1" applyAlignment="1">
      <alignment horizontal="center" vertical="center" wrapText="1"/>
    </xf>
    <xf numFmtId="164" fontId="4" fillId="3" borderId="31" xfId="0" applyNumberFormat="1" applyFont="1" applyFill="1" applyBorder="1" applyAlignment="1">
      <alignment horizontal="center" vertical="top"/>
    </xf>
    <xf numFmtId="164" fontId="4" fillId="2" borderId="31" xfId="0" applyNumberFormat="1" applyFont="1" applyFill="1" applyBorder="1" applyAlignment="1">
      <alignment horizontal="center" vertical="top"/>
    </xf>
    <xf numFmtId="164" fontId="4" fillId="6" borderId="61" xfId="0" applyNumberFormat="1" applyFont="1" applyFill="1" applyBorder="1" applyAlignment="1">
      <alignment horizontal="center" vertical="top"/>
    </xf>
    <xf numFmtId="0" fontId="27" fillId="8" borderId="39" xfId="0" applyFont="1" applyFill="1" applyBorder="1" applyAlignment="1">
      <alignment horizontal="center" vertical="top"/>
    </xf>
    <xf numFmtId="164" fontId="4" fillId="8" borderId="40" xfId="0" applyNumberFormat="1" applyFont="1" applyFill="1" applyBorder="1" applyAlignment="1">
      <alignment horizontal="center" vertical="top"/>
    </xf>
    <xf numFmtId="164" fontId="4" fillId="8" borderId="39" xfId="0" applyNumberFormat="1" applyFont="1" applyFill="1" applyBorder="1" applyAlignment="1">
      <alignment horizontal="center" vertical="top" wrapText="1"/>
    </xf>
    <xf numFmtId="164" fontId="4" fillId="8" borderId="39" xfId="0" applyNumberFormat="1" applyFont="1" applyFill="1" applyBorder="1" applyAlignment="1">
      <alignment horizontal="center" vertical="top"/>
    </xf>
    <xf numFmtId="0" fontId="26" fillId="0" borderId="37" xfId="0" applyFont="1" applyFill="1" applyBorder="1" applyAlignment="1">
      <alignment horizontal="left" vertical="top" wrapText="1"/>
    </xf>
    <xf numFmtId="164" fontId="4" fillId="2" borderId="35" xfId="0" applyNumberFormat="1" applyFont="1" applyFill="1" applyBorder="1" applyAlignment="1">
      <alignment horizontal="center" vertical="top"/>
    </xf>
    <xf numFmtId="0" fontId="5" fillId="2" borderId="37" xfId="0" applyFont="1" applyFill="1" applyBorder="1" applyAlignment="1">
      <alignment vertical="top"/>
    </xf>
    <xf numFmtId="0" fontId="29" fillId="0" borderId="31" xfId="0" applyFont="1" applyBorder="1" applyAlignment="1">
      <alignment vertical="top"/>
    </xf>
    <xf numFmtId="0" fontId="29" fillId="0" borderId="27" xfId="0" applyFont="1" applyBorder="1" applyAlignment="1">
      <alignment vertical="top"/>
    </xf>
    <xf numFmtId="0" fontId="6" fillId="0" borderId="31" xfId="0" applyFont="1" applyBorder="1" applyAlignment="1">
      <alignment vertical="top"/>
    </xf>
    <xf numFmtId="0" fontId="7" fillId="0" borderId="0" xfId="0" applyFont="1" applyAlignment="1">
      <alignment horizontal="center" vertical="center"/>
    </xf>
    <xf numFmtId="0" fontId="39" fillId="0" borderId="0" xfId="0" applyFont="1"/>
    <xf numFmtId="0" fontId="40" fillId="0" borderId="0" xfId="0" applyFont="1"/>
    <xf numFmtId="0" fontId="37" fillId="0" borderId="63" xfId="0" applyFont="1" applyBorder="1" applyAlignment="1">
      <alignment vertical="top" wrapText="1"/>
    </xf>
    <xf numFmtId="0" fontId="28" fillId="0" borderId="68" xfId="0" applyFont="1" applyBorder="1" applyAlignment="1">
      <alignment vertical="top" wrapText="1"/>
    </xf>
    <xf numFmtId="0" fontId="28" fillId="0" borderId="64" xfId="0" applyFont="1" applyBorder="1" applyAlignment="1">
      <alignment vertical="top" wrapText="1"/>
    </xf>
    <xf numFmtId="0" fontId="28" fillId="0" borderId="42" xfId="0" applyFont="1" applyBorder="1" applyAlignment="1">
      <alignment vertical="top" wrapText="1"/>
    </xf>
    <xf numFmtId="0" fontId="28" fillId="0" borderId="40" xfId="0" applyFont="1" applyBorder="1" applyAlignment="1">
      <alignment vertical="top" wrapText="1"/>
    </xf>
    <xf numFmtId="0" fontId="28" fillId="0" borderId="41" xfId="0" applyFont="1" applyBorder="1" applyAlignment="1">
      <alignment vertical="top" wrapText="1"/>
    </xf>
    <xf numFmtId="0" fontId="5" fillId="2" borderId="31" xfId="0" applyFont="1" applyFill="1" applyBorder="1" applyAlignment="1">
      <alignment vertical="top"/>
    </xf>
    <xf numFmtId="0" fontId="0" fillId="0" borderId="26" xfId="0" applyBorder="1" applyAlignment="1">
      <alignment vertical="top"/>
    </xf>
    <xf numFmtId="0" fontId="0" fillId="0" borderId="27" xfId="0" applyBorder="1" applyAlignment="1">
      <alignment vertical="top"/>
    </xf>
    <xf numFmtId="49" fontId="4" fillId="2" borderId="59" xfId="0" applyNumberFormat="1" applyFont="1" applyFill="1" applyBorder="1" applyAlignment="1">
      <alignment horizontal="center" vertical="top"/>
    </xf>
    <xf numFmtId="49" fontId="4" fillId="2" borderId="64" xfId="0" applyNumberFormat="1" applyFont="1" applyFill="1" applyBorder="1" applyAlignment="1">
      <alignment horizontal="center" vertical="top"/>
    </xf>
    <xf numFmtId="49" fontId="4" fillId="2" borderId="61" xfId="0" applyNumberFormat="1" applyFont="1" applyFill="1" applyBorder="1" applyAlignment="1">
      <alignment horizontal="center" vertical="top"/>
    </xf>
    <xf numFmtId="49" fontId="4" fillId="3" borderId="4" xfId="0" applyNumberFormat="1" applyFont="1" applyFill="1" applyBorder="1" applyAlignment="1">
      <alignment horizontal="center" vertical="top"/>
    </xf>
    <xf numFmtId="49" fontId="4" fillId="3" borderId="16" xfId="0" applyNumberFormat="1" applyFont="1" applyFill="1" applyBorder="1" applyAlignment="1">
      <alignment horizontal="center" vertical="top"/>
    </xf>
    <xf numFmtId="49" fontId="4" fillId="3" borderId="19" xfId="0" applyNumberFormat="1" applyFont="1" applyFill="1" applyBorder="1" applyAlignment="1">
      <alignment horizontal="center" vertical="top"/>
    </xf>
    <xf numFmtId="49" fontId="4" fillId="0" borderId="4" xfId="0" applyNumberFormat="1" applyFont="1" applyBorder="1" applyAlignment="1">
      <alignment horizontal="center" vertical="top"/>
    </xf>
    <xf numFmtId="49" fontId="4" fillId="0" borderId="16" xfId="0" applyNumberFormat="1" applyFont="1" applyBorder="1" applyAlignment="1">
      <alignment horizontal="center" vertical="top"/>
    </xf>
    <xf numFmtId="49" fontId="4" fillId="0" borderId="19" xfId="0" applyNumberFormat="1" applyFont="1" applyBorder="1" applyAlignment="1">
      <alignment horizontal="center" vertical="top"/>
    </xf>
    <xf numFmtId="0" fontId="5" fillId="0" borderId="29" xfId="0" applyFont="1" applyFill="1" applyBorder="1" applyAlignment="1">
      <alignment vertical="top" wrapText="1"/>
    </xf>
    <xf numFmtId="0" fontId="5" fillId="0" borderId="11" xfId="0" applyFont="1" applyFill="1" applyBorder="1" applyAlignment="1">
      <alignment vertical="top" wrapText="1"/>
    </xf>
    <xf numFmtId="0" fontId="5" fillId="0" borderId="65" xfId="0" applyFont="1" applyFill="1" applyBorder="1" applyAlignment="1">
      <alignment vertical="top" wrapText="1"/>
    </xf>
    <xf numFmtId="49" fontId="24" fillId="0" borderId="63" xfId="0" applyNumberFormat="1" applyFont="1" applyBorder="1" applyAlignment="1">
      <alignment horizontal="center" vertical="top"/>
    </xf>
    <xf numFmtId="49" fontId="24" fillId="0" borderId="64" xfId="0" applyNumberFormat="1" applyFont="1" applyBorder="1" applyAlignment="1">
      <alignment horizontal="center" vertical="top"/>
    </xf>
    <xf numFmtId="49" fontId="24" fillId="0" borderId="40" xfId="0" applyNumberFormat="1" applyFont="1" applyBorder="1" applyAlignment="1">
      <alignment horizontal="center" vertical="top"/>
    </xf>
    <xf numFmtId="49" fontId="26" fillId="0" borderId="3" xfId="0" applyNumberFormat="1" applyFont="1" applyBorder="1" applyAlignment="1">
      <alignment horizontal="center" vertical="top"/>
    </xf>
    <xf numFmtId="49" fontId="26" fillId="0" borderId="50" xfId="0" applyNumberFormat="1" applyFont="1" applyBorder="1" applyAlignment="1">
      <alignment horizontal="center" vertical="top"/>
    </xf>
    <xf numFmtId="49" fontId="26" fillId="0" borderId="44" xfId="0" applyNumberFormat="1" applyFont="1" applyBorder="1" applyAlignment="1">
      <alignment horizontal="center" vertical="top"/>
    </xf>
    <xf numFmtId="49" fontId="26" fillId="0" borderId="18" xfId="0" applyNumberFormat="1" applyFont="1" applyBorder="1" applyAlignment="1">
      <alignment horizontal="center" vertical="top"/>
    </xf>
    <xf numFmtId="49" fontId="4" fillId="2" borderId="25" xfId="0" applyNumberFormat="1" applyFont="1" applyFill="1" applyBorder="1" applyAlignment="1">
      <alignment horizontal="right" vertical="top"/>
    </xf>
    <xf numFmtId="49" fontId="4" fillId="2" borderId="26" xfId="0" applyNumberFormat="1" applyFont="1" applyFill="1" applyBorder="1" applyAlignment="1">
      <alignment horizontal="right" vertical="top"/>
    </xf>
    <xf numFmtId="0" fontId="31" fillId="0" borderId="63" xfId="0" applyFont="1" applyBorder="1" applyAlignment="1">
      <alignment vertical="top" wrapText="1"/>
    </xf>
    <xf numFmtId="0" fontId="0" fillId="0" borderId="68" xfId="0" applyBorder="1" applyAlignment="1">
      <alignment vertical="top" wrapText="1"/>
    </xf>
    <xf numFmtId="0" fontId="0" fillId="0" borderId="64" xfId="0" applyBorder="1" applyAlignment="1">
      <alignment vertical="top" wrapText="1"/>
    </xf>
    <xf numFmtId="0" fontId="0" fillId="0" borderId="42" xfId="0" applyBorder="1" applyAlignment="1">
      <alignment vertical="top" wrapText="1"/>
    </xf>
    <xf numFmtId="0" fontId="0" fillId="0" borderId="40" xfId="0" applyBorder="1" applyAlignment="1">
      <alignment vertical="top" wrapText="1"/>
    </xf>
    <xf numFmtId="0" fontId="0" fillId="0" borderId="41" xfId="0" applyBorder="1" applyAlignment="1">
      <alignment vertical="top" wrapText="1"/>
    </xf>
    <xf numFmtId="0" fontId="15" fillId="0" borderId="63" xfId="0" applyFont="1" applyFill="1" applyBorder="1" applyAlignment="1">
      <alignment vertical="top" wrapText="1"/>
    </xf>
    <xf numFmtId="0" fontId="26" fillId="0" borderId="34" xfId="0" applyFont="1" applyFill="1" applyBorder="1" applyAlignment="1">
      <alignment horizontal="left" vertical="top" wrapText="1"/>
    </xf>
    <xf numFmtId="0" fontId="6" fillId="0" borderId="10" xfId="0" applyFont="1" applyBorder="1" applyAlignment="1">
      <alignment horizontal="left" vertical="top" wrapText="1"/>
    </xf>
    <xf numFmtId="0" fontId="6" fillId="0" borderId="62" xfId="0" applyFont="1" applyBorder="1" applyAlignment="1">
      <alignment horizontal="left" vertical="top" wrapText="1"/>
    </xf>
    <xf numFmtId="1" fontId="5" fillId="0" borderId="8" xfId="0" applyNumberFormat="1" applyFont="1" applyFill="1" applyBorder="1" applyAlignment="1">
      <alignment horizontal="center" vertical="top" wrapText="1"/>
    </xf>
    <xf numFmtId="0" fontId="6" fillId="0" borderId="16" xfId="0" applyFont="1" applyBorder="1" applyAlignment="1">
      <alignment horizontal="center" vertical="top" wrapText="1"/>
    </xf>
    <xf numFmtId="0" fontId="6" fillId="0" borderId="48" xfId="0" applyFont="1" applyBorder="1" applyAlignment="1">
      <alignment horizontal="center" vertical="top" wrapText="1"/>
    </xf>
    <xf numFmtId="49" fontId="5" fillId="0" borderId="9" xfId="0" applyNumberFormat="1" applyFont="1" applyFill="1" applyBorder="1" applyAlignment="1">
      <alignment horizontal="center" vertical="top" wrapText="1"/>
    </xf>
    <xf numFmtId="0" fontId="6" fillId="0" borderId="17" xfId="0" applyFont="1" applyBorder="1" applyAlignment="1">
      <alignment horizontal="center" vertical="top" wrapText="1"/>
    </xf>
    <xf numFmtId="0" fontId="6" fillId="0" borderId="66" xfId="0" applyFont="1" applyBorder="1" applyAlignment="1">
      <alignment horizontal="center" vertical="top" wrapText="1"/>
    </xf>
    <xf numFmtId="0" fontId="4" fillId="2" borderId="25" xfId="0" applyFont="1" applyFill="1" applyBorder="1" applyAlignment="1">
      <alignment horizontal="left" vertical="top"/>
    </xf>
    <xf numFmtId="0" fontId="4" fillId="2" borderId="26" xfId="0" applyFont="1" applyFill="1" applyBorder="1" applyAlignment="1">
      <alignment horizontal="left" vertical="top"/>
    </xf>
    <xf numFmtId="0" fontId="4" fillId="3" borderId="26" xfId="0" applyFont="1" applyFill="1" applyBorder="1" applyAlignment="1">
      <alignment horizontal="left" vertical="top" wrapText="1"/>
    </xf>
    <xf numFmtId="49" fontId="4" fillId="3" borderId="1" xfId="0" applyNumberFormat="1" applyFont="1" applyFill="1" applyBorder="1" applyAlignment="1">
      <alignment horizontal="right" vertical="top"/>
    </xf>
    <xf numFmtId="49" fontId="4" fillId="3" borderId="2" xfId="0" applyNumberFormat="1" applyFont="1" applyFill="1" applyBorder="1" applyAlignment="1">
      <alignment horizontal="right" vertical="top"/>
    </xf>
    <xf numFmtId="49" fontId="4" fillId="3" borderId="55" xfId="0" applyNumberFormat="1" applyFont="1" applyFill="1" applyBorder="1" applyAlignment="1">
      <alignment horizontal="right" vertical="top"/>
    </xf>
    <xf numFmtId="49" fontId="4" fillId="2" borderId="22" xfId="0" applyNumberFormat="1" applyFont="1" applyFill="1" applyBorder="1" applyAlignment="1">
      <alignment horizontal="right" vertical="top"/>
    </xf>
    <xf numFmtId="49" fontId="4" fillId="2" borderId="23" xfId="0" applyNumberFormat="1" applyFont="1" applyFill="1" applyBorder="1" applyAlignment="1">
      <alignment horizontal="right" vertical="top"/>
    </xf>
    <xf numFmtId="0" fontId="5" fillId="9" borderId="26" xfId="0" applyFont="1" applyFill="1" applyBorder="1" applyAlignment="1">
      <alignment horizontal="left" vertical="top" wrapText="1"/>
    </xf>
    <xf numFmtId="0" fontId="5" fillId="9" borderId="27" xfId="0" applyFont="1" applyFill="1" applyBorder="1" applyAlignment="1">
      <alignment horizontal="left" vertical="top" wrapText="1"/>
    </xf>
    <xf numFmtId="49" fontId="5" fillId="0" borderId="50" xfId="0" applyNumberFormat="1" applyFont="1" applyBorder="1" applyAlignment="1">
      <alignment horizontal="center" vertical="top"/>
    </xf>
    <xf numFmtId="49" fontId="5" fillId="0" borderId="44" xfId="0" applyNumberFormat="1" applyFont="1" applyBorder="1" applyAlignment="1">
      <alignment horizontal="center" vertical="top"/>
    </xf>
    <xf numFmtId="49" fontId="5" fillId="0" borderId="18" xfId="0" applyNumberFormat="1" applyFont="1" applyBorder="1" applyAlignment="1">
      <alignment horizontal="center" vertical="top"/>
    </xf>
    <xf numFmtId="49" fontId="4" fillId="2" borderId="5" xfId="0" applyNumberFormat="1" applyFont="1" applyFill="1" applyBorder="1" applyAlignment="1">
      <alignment horizontal="center" vertical="top"/>
    </xf>
    <xf numFmtId="49" fontId="4" fillId="2" borderId="10" xfId="0" applyNumberFormat="1" applyFont="1" applyFill="1" applyBorder="1" applyAlignment="1">
      <alignment horizontal="center" vertical="top"/>
    </xf>
    <xf numFmtId="49" fontId="4" fillId="2" borderId="14" xfId="0" applyNumberFormat="1" applyFont="1" applyFill="1" applyBorder="1" applyAlignment="1">
      <alignment horizontal="center" vertical="top"/>
    </xf>
    <xf numFmtId="49" fontId="4" fillId="3" borderId="29" xfId="0" applyNumberFormat="1" applyFont="1" applyFill="1" applyBorder="1" applyAlignment="1">
      <alignment horizontal="center" vertical="top"/>
    </xf>
    <xf numFmtId="49" fontId="4" fillId="3" borderId="11" xfId="0" applyNumberFormat="1" applyFont="1" applyFill="1" applyBorder="1" applyAlignment="1">
      <alignment horizontal="center" vertical="top"/>
    </xf>
    <xf numFmtId="49" fontId="4" fillId="3" borderId="67" xfId="0" applyNumberFormat="1" applyFont="1" applyFill="1" applyBorder="1" applyAlignment="1">
      <alignment horizontal="center" vertical="top"/>
    </xf>
    <xf numFmtId="49" fontId="4" fillId="0" borderId="13" xfId="0" applyNumberFormat="1" applyFont="1" applyBorder="1" applyAlignment="1">
      <alignment horizontal="center" vertical="top"/>
    </xf>
    <xf numFmtId="0" fontId="5" fillId="0" borderId="9" xfId="0" applyFont="1" applyFill="1" applyBorder="1" applyAlignment="1">
      <alignment horizontal="left" vertical="top" wrapText="1"/>
    </xf>
    <xf numFmtId="0" fontId="5" fillId="0" borderId="17" xfId="0" applyFont="1" applyFill="1" applyBorder="1" applyAlignment="1">
      <alignment horizontal="left" vertical="top" wrapText="1"/>
    </xf>
    <xf numFmtId="0" fontId="6" fillId="0" borderId="17" xfId="0" applyFont="1" applyBorder="1"/>
    <xf numFmtId="49" fontId="4" fillId="0" borderId="8" xfId="0" applyNumberFormat="1" applyFont="1" applyBorder="1" applyAlignment="1">
      <alignment horizontal="center" vertical="top"/>
    </xf>
    <xf numFmtId="0" fontId="0" fillId="0" borderId="16" xfId="0" applyBorder="1" applyAlignment="1">
      <alignment horizontal="center" vertical="top"/>
    </xf>
    <xf numFmtId="0" fontId="0" fillId="0" borderId="22" xfId="0" applyBorder="1" applyAlignment="1">
      <alignment horizontal="center" vertical="top"/>
    </xf>
    <xf numFmtId="0" fontId="0" fillId="0" borderId="17" xfId="0" applyBorder="1" applyAlignment="1">
      <alignment horizontal="left" vertical="top" wrapText="1"/>
    </xf>
    <xf numFmtId="0" fontId="0" fillId="0" borderId="23" xfId="0" applyBorder="1" applyAlignment="1">
      <alignment horizontal="left" vertical="top" wrapText="1"/>
    </xf>
    <xf numFmtId="49" fontId="24" fillId="0" borderId="43" xfId="0" applyNumberFormat="1" applyFont="1" applyBorder="1" applyAlignment="1">
      <alignment horizontal="center" vertical="top" wrapText="1"/>
    </xf>
    <xf numFmtId="0" fontId="0" fillId="0" borderId="24" xfId="0" applyBorder="1" applyAlignment="1">
      <alignment horizontal="center" vertical="top" wrapText="1"/>
    </xf>
    <xf numFmtId="0" fontId="0" fillId="0" borderId="39" xfId="0" applyBorder="1" applyAlignment="1">
      <alignment horizontal="center" vertical="top" wrapText="1"/>
    </xf>
    <xf numFmtId="49" fontId="26" fillId="0" borderId="43" xfId="0" applyNumberFormat="1" applyFont="1" applyBorder="1" applyAlignment="1">
      <alignment horizontal="center" vertical="top" wrapText="1"/>
    </xf>
    <xf numFmtId="49" fontId="26" fillId="0" borderId="24" xfId="0" applyNumberFormat="1" applyFont="1" applyBorder="1" applyAlignment="1">
      <alignment horizontal="center" vertical="top" wrapText="1"/>
    </xf>
    <xf numFmtId="0" fontId="9" fillId="2" borderId="26" xfId="0" applyFont="1" applyFill="1" applyBorder="1" applyAlignment="1">
      <alignment horizontal="left" vertical="top"/>
    </xf>
    <xf numFmtId="0" fontId="4" fillId="3" borderId="2" xfId="0" applyFont="1" applyFill="1" applyBorder="1" applyAlignment="1">
      <alignment horizontal="left" vertical="top" wrapText="1"/>
    </xf>
    <xf numFmtId="0" fontId="4" fillId="3" borderId="25" xfId="0" applyFont="1" applyFill="1" applyBorder="1" applyAlignment="1">
      <alignment horizontal="left" vertical="top" wrapText="1"/>
    </xf>
    <xf numFmtId="0" fontId="18" fillId="0" borderId="0" xfId="0" applyFont="1" applyAlignment="1">
      <alignment horizontal="left" vertical="top" wrapText="1"/>
    </xf>
    <xf numFmtId="0" fontId="19" fillId="0" borderId="0" xfId="0" applyFont="1" applyAlignment="1">
      <alignment vertical="top"/>
    </xf>
    <xf numFmtId="0" fontId="5" fillId="0" borderId="48" xfId="0" applyFont="1" applyBorder="1" applyAlignment="1">
      <alignment horizontal="center" vertical="center"/>
    </xf>
    <xf numFmtId="0" fontId="5" fillId="0" borderId="49" xfId="0" applyFont="1" applyBorder="1" applyAlignment="1">
      <alignment horizontal="center" vertical="center"/>
    </xf>
    <xf numFmtId="49" fontId="4" fillId="0" borderId="22" xfId="0" applyNumberFormat="1" applyFont="1" applyBorder="1" applyAlignment="1">
      <alignment horizontal="center" vertical="top"/>
    </xf>
    <xf numFmtId="0" fontId="5" fillId="0" borderId="23" xfId="0" applyFont="1" applyFill="1" applyBorder="1" applyAlignment="1">
      <alignment horizontal="left" vertical="top" wrapText="1"/>
    </xf>
    <xf numFmtId="49" fontId="24" fillId="0" borderId="24" xfId="0" applyNumberFormat="1" applyFont="1" applyBorder="1" applyAlignment="1">
      <alignment horizontal="center" vertical="top" wrapText="1"/>
    </xf>
    <xf numFmtId="49" fontId="24" fillId="0" borderId="39" xfId="0" applyNumberFormat="1" applyFont="1" applyBorder="1" applyAlignment="1">
      <alignment horizontal="center" vertical="top" wrapText="1"/>
    </xf>
    <xf numFmtId="49" fontId="26" fillId="0" borderId="39" xfId="0" applyNumberFormat="1" applyFont="1" applyBorder="1" applyAlignment="1">
      <alignment horizontal="center" vertical="top" wrapText="1"/>
    </xf>
    <xf numFmtId="0" fontId="23" fillId="0" borderId="0" xfId="0" applyFont="1" applyAlignment="1">
      <alignment horizontal="center" vertical="top" wrapText="1"/>
    </xf>
    <xf numFmtId="0" fontId="23" fillId="0" borderId="37" xfId="0" applyFont="1" applyBorder="1" applyAlignment="1">
      <alignment horizontal="left" wrapText="1"/>
    </xf>
    <xf numFmtId="0" fontId="0" fillId="0" borderId="37" xfId="0" applyBorder="1" applyAlignment="1">
      <alignment horizontal="left" wrapText="1"/>
    </xf>
    <xf numFmtId="0" fontId="5" fillId="0" borderId="5" xfId="0" applyFont="1" applyBorder="1" applyAlignment="1">
      <alignment horizontal="center" vertical="center" textRotation="90" wrapText="1"/>
    </xf>
    <xf numFmtId="0" fontId="5" fillId="0" borderId="52" xfId="0" applyFont="1" applyBorder="1" applyAlignment="1">
      <alignment horizontal="center" vertical="center" textRotation="90" wrapText="1"/>
    </xf>
    <xf numFmtId="0" fontId="5" fillId="0" borderId="20"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45"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3" xfId="0" applyNumberFormat="1" applyFont="1" applyBorder="1" applyAlignment="1">
      <alignment horizontal="center" vertical="center" textRotation="90" wrapText="1"/>
    </xf>
    <xf numFmtId="0" fontId="5" fillId="0" borderId="24" xfId="0" applyNumberFormat="1" applyFont="1" applyBorder="1" applyAlignment="1">
      <alignment horizontal="center" vertical="center" textRotation="90" wrapText="1"/>
    </xf>
    <xf numFmtId="0" fontId="5" fillId="0" borderId="39" xfId="0" applyNumberFormat="1" applyFont="1" applyBorder="1" applyAlignment="1">
      <alignment horizontal="center" vertical="center" textRotation="90" wrapText="1"/>
    </xf>
    <xf numFmtId="0" fontId="5" fillId="0" borderId="13" xfId="0" applyFont="1" applyFill="1" applyBorder="1" applyAlignment="1">
      <alignment horizontal="center" vertical="center" textRotation="90" wrapText="1"/>
    </xf>
    <xf numFmtId="0" fontId="6" fillId="0" borderId="22" xfId="0" applyFont="1" applyBorder="1"/>
    <xf numFmtId="0" fontId="5" fillId="0" borderId="1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7" xfId="0" applyFont="1" applyBorder="1" applyAlignment="1">
      <alignment horizontal="center" vertical="center" textRotation="90" wrapText="1"/>
    </xf>
    <xf numFmtId="0" fontId="5" fillId="0" borderId="53"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0" fontId="5" fillId="0" borderId="43" xfId="0" applyFont="1" applyBorder="1" applyAlignment="1">
      <alignment horizontal="center" vertical="center" textRotation="90" wrapText="1"/>
    </xf>
    <xf numFmtId="0" fontId="5" fillId="0" borderId="24" xfId="0" applyFont="1" applyBorder="1" applyAlignment="1">
      <alignment horizontal="center" vertical="center" textRotation="90" wrapText="1"/>
    </xf>
    <xf numFmtId="0" fontId="5" fillId="0" borderId="39" xfId="0" applyFont="1" applyBorder="1" applyAlignment="1">
      <alignment horizontal="center" vertical="center" textRotation="90" wrapText="1"/>
    </xf>
    <xf numFmtId="0" fontId="5" fillId="0" borderId="14" xfId="0" applyFont="1" applyBorder="1" applyAlignment="1">
      <alignment horizontal="center" vertical="center" textRotation="90" wrapText="1"/>
    </xf>
    <xf numFmtId="0" fontId="6" fillId="0" borderId="35" xfId="0" applyFont="1" applyBorder="1"/>
    <xf numFmtId="0" fontId="4" fillId="0" borderId="59"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5" xfId="0" applyFont="1" applyFill="1" applyBorder="1" applyAlignment="1">
      <alignment horizontal="center" vertical="center" textRotation="90" wrapText="1"/>
    </xf>
    <xf numFmtId="0" fontId="6" fillId="0" borderId="23" xfId="0" applyFont="1" applyBorder="1"/>
    <xf numFmtId="49" fontId="4" fillId="3" borderId="25" xfId="0" applyNumberFormat="1" applyFont="1" applyFill="1" applyBorder="1" applyAlignment="1">
      <alignment horizontal="left" vertical="top"/>
    </xf>
    <xf numFmtId="49" fontId="4" fillId="3" borderId="26" xfId="0" applyNumberFormat="1" applyFont="1" applyFill="1" applyBorder="1" applyAlignment="1">
      <alignment horizontal="left" vertical="top"/>
    </xf>
    <xf numFmtId="0" fontId="5" fillId="4" borderId="54" xfId="0" applyFont="1" applyFill="1" applyBorder="1" applyAlignment="1">
      <alignment horizontal="left" vertical="top" wrapText="1"/>
    </xf>
    <xf numFmtId="0" fontId="6" fillId="4" borderId="53" xfId="0" applyFont="1" applyFill="1" applyBorder="1" applyAlignment="1">
      <alignment horizontal="left" vertical="top" wrapText="1"/>
    </xf>
    <xf numFmtId="0" fontId="6" fillId="4" borderId="56" xfId="0" applyFont="1" applyFill="1" applyBorder="1" applyAlignment="1">
      <alignment horizontal="left" vertical="top" wrapText="1"/>
    </xf>
    <xf numFmtId="0" fontId="5" fillId="4" borderId="57" xfId="0" applyFont="1" applyFill="1" applyBorder="1" applyAlignment="1">
      <alignment horizontal="left" vertical="top" wrapText="1"/>
    </xf>
    <xf numFmtId="0" fontId="6" fillId="4" borderId="51" xfId="0" applyFont="1" applyFill="1" applyBorder="1" applyAlignment="1">
      <alignment horizontal="left" vertical="top" wrapText="1"/>
    </xf>
    <xf numFmtId="0" fontId="6" fillId="4" borderId="58" xfId="0" applyFont="1" applyFill="1" applyBorder="1" applyAlignment="1">
      <alignment horizontal="left" vertical="top" wrapText="1"/>
    </xf>
    <xf numFmtId="0" fontId="9" fillId="5" borderId="1" xfId="0" applyFont="1" applyFill="1" applyBorder="1" applyAlignment="1">
      <alignment horizontal="right" vertical="top" wrapText="1"/>
    </xf>
    <xf numFmtId="0" fontId="10" fillId="0" borderId="2" xfId="0" applyFont="1" applyBorder="1" applyAlignment="1">
      <alignment vertical="top" wrapText="1"/>
    </xf>
    <xf numFmtId="0" fontId="10" fillId="0" borderId="55" xfId="0" applyFont="1" applyBorder="1" applyAlignment="1">
      <alignment vertical="top" wrapText="1"/>
    </xf>
    <xf numFmtId="0" fontId="5" fillId="0" borderId="54" xfId="0" applyFont="1" applyBorder="1" applyAlignment="1">
      <alignment horizontal="left" vertical="top" wrapText="1"/>
    </xf>
    <xf numFmtId="0" fontId="6" fillId="0" borderId="53" xfId="0" applyFont="1" applyBorder="1" applyAlignment="1">
      <alignment vertical="top" wrapText="1"/>
    </xf>
    <xf numFmtId="0" fontId="6" fillId="0" borderId="56" xfId="0" applyFont="1" applyBorder="1" applyAlignment="1">
      <alignment vertical="top" wrapText="1"/>
    </xf>
    <xf numFmtId="0" fontId="5" fillId="0" borderId="53" xfId="0" applyFont="1" applyBorder="1" applyAlignment="1">
      <alignment horizontal="left" vertical="top" wrapText="1"/>
    </xf>
    <xf numFmtId="0" fontId="5" fillId="0" borderId="56" xfId="0" applyFont="1" applyBorder="1" applyAlignment="1">
      <alignment horizontal="left" vertical="top" wrapText="1"/>
    </xf>
    <xf numFmtId="0" fontId="5" fillId="0" borderId="52" xfId="0" applyFont="1" applyBorder="1" applyAlignment="1">
      <alignment horizontal="left" vertical="top" wrapText="1"/>
    </xf>
    <xf numFmtId="0" fontId="6" fillId="0" borderId="45" xfId="0" applyFont="1" applyBorder="1" applyAlignment="1">
      <alignment vertical="top" wrapText="1"/>
    </xf>
    <xf numFmtId="0" fontId="6" fillId="0" borderId="46" xfId="0" applyFont="1" applyBorder="1" applyAlignment="1">
      <alignment vertical="top" wrapText="1"/>
    </xf>
    <xf numFmtId="0" fontId="4" fillId="6" borderId="1" xfId="0" applyFont="1" applyFill="1" applyBorder="1" applyAlignment="1">
      <alignment horizontal="right" vertical="top" wrapText="1"/>
    </xf>
    <xf numFmtId="0" fontId="6" fillId="6" borderId="2" xfId="0" applyFont="1" applyFill="1" applyBorder="1" applyAlignment="1">
      <alignment vertical="top" wrapText="1"/>
    </xf>
    <xf numFmtId="0" fontId="6" fillId="6" borderId="25" xfId="0" applyFont="1" applyFill="1" applyBorder="1" applyAlignment="1">
      <alignment vertical="top" wrapText="1"/>
    </xf>
    <xf numFmtId="0" fontId="26" fillId="0" borderId="54" xfId="0" applyFont="1" applyBorder="1" applyAlignment="1">
      <alignment horizontal="left" vertical="top" wrapText="1"/>
    </xf>
    <xf numFmtId="0" fontId="28" fillId="0" borderId="53" xfId="0" applyFont="1" applyBorder="1" applyAlignment="1">
      <alignment vertical="top" wrapText="1"/>
    </xf>
    <xf numFmtId="0" fontId="28" fillId="0" borderId="56" xfId="0" applyFont="1" applyBorder="1" applyAlignment="1">
      <alignment vertical="top" wrapText="1"/>
    </xf>
    <xf numFmtId="0" fontId="5" fillId="0" borderId="62" xfId="0" applyFont="1" applyBorder="1" applyAlignment="1">
      <alignment horizontal="left" vertical="top" wrapText="1"/>
    </xf>
    <xf numFmtId="0" fontId="6" fillId="0" borderId="48" xfId="0" applyFont="1" applyBorder="1" applyAlignment="1">
      <alignment vertical="top" wrapText="1"/>
    </xf>
    <xf numFmtId="0" fontId="6" fillId="0" borderId="49" xfId="0" applyFont="1" applyBorder="1" applyAlignment="1">
      <alignment vertical="top" wrapText="1"/>
    </xf>
    <xf numFmtId="49" fontId="4" fillId="0" borderId="0" xfId="0" applyNumberFormat="1" applyFont="1" applyFill="1" applyBorder="1" applyAlignment="1">
      <alignment horizontal="center" vertical="top" wrapText="1"/>
    </xf>
    <xf numFmtId="0" fontId="6" fillId="0" borderId="0" xfId="0" applyFont="1" applyAlignment="1">
      <alignment vertical="top" wrapText="1"/>
    </xf>
    <xf numFmtId="0" fontId="5" fillId="0" borderId="5" xfId="0" applyFont="1" applyBorder="1" applyAlignment="1">
      <alignment horizontal="left" vertical="top" wrapText="1"/>
    </xf>
    <xf numFmtId="0" fontId="6" fillId="0" borderId="4" xfId="0" applyFont="1" applyBorder="1" applyAlignment="1">
      <alignment vertical="top" wrapText="1"/>
    </xf>
    <xf numFmtId="0" fontId="6" fillId="0" borderId="6" xfId="0" applyFont="1" applyBorder="1" applyAlignment="1">
      <alignment vertical="top" wrapText="1"/>
    </xf>
    <xf numFmtId="0" fontId="5" fillId="6" borderId="61" xfId="0" applyFont="1" applyFill="1" applyBorder="1" applyAlignment="1">
      <alignment horizontal="center" vertical="top"/>
    </xf>
    <xf numFmtId="0" fontId="5" fillId="6" borderId="21" xfId="0" applyFont="1" applyFill="1" applyBorder="1" applyAlignment="1">
      <alignment horizontal="center" vertical="top"/>
    </xf>
    <xf numFmtId="0" fontId="4" fillId="0" borderId="31" xfId="0" applyFont="1" applyBorder="1" applyAlignment="1">
      <alignment horizontal="center" vertical="center" wrapText="1"/>
    </xf>
    <xf numFmtId="0" fontId="6" fillId="0" borderId="26" xfId="0" applyFont="1" applyBorder="1" applyAlignment="1">
      <alignment vertical="center" wrapText="1"/>
    </xf>
    <xf numFmtId="0" fontId="6" fillId="0" borderId="27" xfId="0" applyFont="1" applyBorder="1" applyAlignment="1">
      <alignment vertical="center" wrapText="1"/>
    </xf>
    <xf numFmtId="49" fontId="4" fillId="6" borderId="26" xfId="0" applyNumberFormat="1" applyFont="1" applyFill="1" applyBorder="1" applyAlignment="1">
      <alignment horizontal="right" vertical="top"/>
    </xf>
    <xf numFmtId="0" fontId="5" fillId="0" borderId="63" xfId="0" applyFont="1" applyBorder="1" applyAlignment="1">
      <alignment vertical="top" wrapText="1"/>
    </xf>
    <xf numFmtId="49" fontId="26" fillId="0" borderId="63" xfId="0" applyNumberFormat="1" applyFont="1" applyBorder="1" applyAlignment="1">
      <alignment horizontal="left" vertical="distributed" wrapText="1"/>
    </xf>
    <xf numFmtId="49" fontId="26" fillId="0" borderId="68" xfId="0" applyNumberFormat="1" applyFont="1" applyBorder="1" applyAlignment="1">
      <alignment horizontal="left" vertical="distributed" wrapText="1"/>
    </xf>
    <xf numFmtId="49" fontId="26" fillId="0" borderId="64" xfId="0" applyNumberFormat="1" applyFont="1" applyBorder="1" applyAlignment="1">
      <alignment horizontal="left" vertical="distributed" wrapText="1"/>
    </xf>
    <xf numFmtId="49" fontId="26" fillId="0" borderId="42" xfId="0" applyNumberFormat="1" applyFont="1" applyBorder="1" applyAlignment="1">
      <alignment horizontal="left" vertical="distributed" wrapText="1"/>
    </xf>
    <xf numFmtId="49" fontId="26" fillId="0" borderId="40" xfId="0" applyNumberFormat="1" applyFont="1" applyBorder="1" applyAlignment="1">
      <alignment horizontal="left" vertical="distributed" wrapText="1"/>
    </xf>
    <xf numFmtId="49" fontId="26" fillId="0" borderId="41" xfId="0" applyNumberFormat="1" applyFont="1" applyBorder="1" applyAlignment="1">
      <alignment horizontal="left" vertical="distributed" wrapText="1"/>
    </xf>
    <xf numFmtId="0" fontId="26" fillId="0" borderId="63" xfId="0" applyFont="1" applyBorder="1" applyAlignment="1">
      <alignment vertical="top" wrapText="1"/>
    </xf>
    <xf numFmtId="0" fontId="26" fillId="0" borderId="68" xfId="0" applyFont="1" applyBorder="1" applyAlignment="1">
      <alignment vertical="top" wrapText="1"/>
    </xf>
    <xf numFmtId="0" fontId="26" fillId="0" borderId="64" xfId="0" applyFont="1" applyBorder="1" applyAlignment="1">
      <alignment vertical="top" wrapText="1"/>
    </xf>
    <xf numFmtId="0" fontId="26" fillId="0" borderId="42" xfId="0" applyFont="1" applyBorder="1" applyAlignment="1">
      <alignment vertical="top" wrapText="1"/>
    </xf>
    <xf numFmtId="0" fontId="26" fillId="0" borderId="40" xfId="0" applyFont="1" applyBorder="1" applyAlignment="1">
      <alignment vertical="top" wrapText="1"/>
    </xf>
    <xf numFmtId="0" fontId="26" fillId="0" borderId="41" xfId="0" applyFont="1" applyBorder="1" applyAlignment="1">
      <alignment vertical="top" wrapText="1"/>
    </xf>
    <xf numFmtId="0" fontId="6" fillId="0" borderId="68" xfId="0" applyFont="1" applyBorder="1" applyAlignment="1">
      <alignment vertical="top" wrapText="1"/>
    </xf>
    <xf numFmtId="0" fontId="37" fillId="0" borderId="64" xfId="0" applyFont="1" applyBorder="1" applyAlignment="1">
      <alignment vertical="top" wrapText="1"/>
    </xf>
    <xf numFmtId="0" fontId="6" fillId="0" borderId="42" xfId="0" applyFont="1" applyBorder="1" applyAlignment="1">
      <alignment vertical="top" wrapText="1"/>
    </xf>
    <xf numFmtId="0" fontId="6" fillId="0" borderId="64" xfId="0" applyFont="1" applyBorder="1" applyAlignment="1">
      <alignment vertical="top" wrapText="1"/>
    </xf>
    <xf numFmtId="0" fontId="6" fillId="0" borderId="40" xfId="0" applyFont="1" applyBorder="1" applyAlignment="1">
      <alignment vertical="top" wrapText="1"/>
    </xf>
    <xf numFmtId="0" fontId="6" fillId="0" borderId="41" xfId="0" applyFont="1" applyBorder="1" applyAlignment="1">
      <alignment vertical="top" wrapText="1"/>
    </xf>
    <xf numFmtId="0" fontId="30" fillId="0" borderId="31" xfId="0" applyFont="1" applyBorder="1" applyAlignment="1">
      <alignment vertical="top" wrapText="1"/>
    </xf>
    <xf numFmtId="0" fontId="0" fillId="0" borderId="27" xfId="0" applyBorder="1" applyAlignment="1">
      <alignment vertical="top" wrapText="1"/>
    </xf>
    <xf numFmtId="0" fontId="29" fillId="0" borderId="31" xfId="0" applyFont="1" applyBorder="1" applyAlignment="1">
      <alignment vertical="top" wrapText="1"/>
    </xf>
    <xf numFmtId="0" fontId="38" fillId="0" borderId="68" xfId="0" applyFont="1" applyBorder="1" applyAlignment="1">
      <alignment vertical="top" wrapText="1"/>
    </xf>
    <xf numFmtId="0" fontId="38" fillId="0" borderId="64" xfId="0" applyFont="1" applyBorder="1" applyAlignment="1">
      <alignment vertical="top" wrapText="1"/>
    </xf>
    <xf numFmtId="0" fontId="38" fillId="0" borderId="42" xfId="0" applyFont="1" applyBorder="1" applyAlignment="1">
      <alignment vertical="top" wrapText="1"/>
    </xf>
    <xf numFmtId="0" fontId="38" fillId="0" borderId="40" xfId="0" applyFont="1" applyBorder="1" applyAlignment="1">
      <alignment vertical="top" wrapText="1"/>
    </xf>
    <xf numFmtId="0" fontId="38" fillId="0" borderId="41" xfId="0" applyFont="1" applyBorder="1" applyAlignment="1">
      <alignment vertical="top" wrapText="1"/>
    </xf>
    <xf numFmtId="49" fontId="4" fillId="3" borderId="25" xfId="0" applyNumberFormat="1" applyFont="1" applyFill="1" applyBorder="1" applyAlignment="1">
      <alignment horizontal="right" vertical="top"/>
    </xf>
    <xf numFmtId="49" fontId="4" fillId="3" borderId="26" xfId="0" applyNumberFormat="1" applyFont="1" applyFill="1" applyBorder="1" applyAlignment="1">
      <alignment horizontal="right" vertical="top"/>
    </xf>
    <xf numFmtId="49" fontId="4" fillId="3" borderId="70" xfId="0" applyNumberFormat="1" applyFont="1" applyFill="1" applyBorder="1" applyAlignment="1">
      <alignment horizontal="right" vertical="top"/>
    </xf>
    <xf numFmtId="0" fontId="5" fillId="0" borderId="34" xfId="0" applyFont="1" applyBorder="1" applyAlignment="1">
      <alignment vertical="top" wrapText="1"/>
    </xf>
    <xf numFmtId="0" fontId="6" fillId="0" borderId="10" xfId="0" applyFont="1" applyBorder="1" applyAlignment="1">
      <alignment vertical="top" wrapText="1"/>
    </xf>
    <xf numFmtId="0" fontId="5" fillId="0" borderId="9" xfId="0" applyFont="1" applyBorder="1" applyAlignment="1">
      <alignment vertical="top" wrapText="1"/>
    </xf>
    <xf numFmtId="0" fontId="6" fillId="0" borderId="17" xfId="0" applyFont="1" applyBorder="1" applyAlignment="1">
      <alignment vertical="top" wrapText="1"/>
    </xf>
    <xf numFmtId="0" fontId="15" fillId="0" borderId="64" xfId="0" applyFont="1" applyBorder="1" applyAlignment="1">
      <alignment vertical="top" wrapText="1"/>
    </xf>
    <xf numFmtId="0" fontId="26" fillId="0" borderId="57" xfId="0" applyFont="1" applyBorder="1" applyAlignment="1">
      <alignment vertical="top" wrapText="1"/>
    </xf>
    <xf numFmtId="0" fontId="26" fillId="0" borderId="58" xfId="0" applyFont="1" applyBorder="1" applyAlignment="1">
      <alignment vertical="top" wrapText="1"/>
    </xf>
    <xf numFmtId="0" fontId="8" fillId="0" borderId="0" xfId="0" applyFont="1" applyAlignment="1">
      <alignment horizontal="center" wrapText="1"/>
    </xf>
    <xf numFmtId="0" fontId="0" fillId="0" borderId="0" xfId="0" applyAlignment="1">
      <alignment horizontal="center" wrapText="1"/>
    </xf>
    <xf numFmtId="0" fontId="7" fillId="0" borderId="0" xfId="0" applyFont="1" applyAlignment="1">
      <alignment horizontal="left"/>
    </xf>
    <xf numFmtId="0" fontId="7" fillId="0" borderId="0" xfId="0" applyFont="1" applyAlignment="1">
      <alignment horizontal="left" vertical="top"/>
    </xf>
    <xf numFmtId="0" fontId="8" fillId="0" borderId="0" xfId="1" applyFont="1" applyAlignment="1">
      <alignment horizontal="center" wrapText="1"/>
    </xf>
    <xf numFmtId="0" fontId="0" fillId="0" borderId="0" xfId="0" applyAlignment="1">
      <alignment horizontal="center" vertical="top" wrapText="1"/>
    </xf>
  </cellXfs>
  <cellStyles count="2">
    <cellStyle name="Įprastas" xfId="0" builtinId="0"/>
    <cellStyle name="Įprastas 2" xfId="1"/>
  </cellStyles>
  <dxfs count="0"/>
  <tableStyles count="0" defaultTableStyle="TableStyleMedium9" defaultPivotStyle="PivotStyleLight16"/>
  <colors>
    <mruColors>
      <color rgb="FFCC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pieChart>
        <c:varyColors val="1"/>
        <c:ser>
          <c:idx val="0"/>
          <c:order val="0"/>
          <c:dPt>
            <c:idx val="0"/>
            <c:bubble3D val="0"/>
            <c:spPr>
              <a:solidFill>
                <a:schemeClr val="accent5">
                  <a:lumMod val="75000"/>
                </a:schemeClr>
              </a:solidFill>
              <a:ln w="19050">
                <a:solidFill>
                  <a:schemeClr val="lt1"/>
                </a:solidFill>
              </a:ln>
              <a:effectLst/>
            </c:spPr>
          </c:dPt>
          <c:dPt>
            <c:idx val="1"/>
            <c:bubble3D val="0"/>
            <c:spPr>
              <a:solidFill>
                <a:schemeClr val="accent5"/>
              </a:solidFill>
              <a:ln w="19050">
                <a:solidFill>
                  <a:schemeClr val="lt1"/>
                </a:solidFill>
              </a:ln>
              <a:effectLst/>
            </c:spPr>
          </c:dPt>
          <c:dPt>
            <c:idx val="2"/>
            <c:bubble3D val="0"/>
            <c:spPr>
              <a:solidFill>
                <a:schemeClr val="accent5">
                  <a:lumMod val="20000"/>
                  <a:lumOff val="80000"/>
                </a:schemeClr>
              </a:solidFill>
              <a:ln w="19050">
                <a:solidFill>
                  <a:schemeClr val="lt1"/>
                </a:solidFill>
              </a:ln>
              <a:effectLst/>
            </c:spPr>
          </c:dPt>
          <c:dLbls>
            <c:dLbl>
              <c:idx val="0"/>
              <c:layout>
                <c:manualLayout>
                  <c:x val="0.10973753280839894"/>
                  <c:y val="-0.35719634004082823"/>
                </c:manualLayout>
              </c:layout>
              <c:showLegendKey val="0"/>
              <c:showVal val="0"/>
              <c:showCatName val="1"/>
              <c:showSerName val="0"/>
              <c:showPercent val="1"/>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Ataskaita!$C$11:$C$13</c:f>
              <c:strCache>
                <c:ptCount val="3"/>
                <c:pt idx="0">
                  <c:v>Faktiškai įvykdyta</c:v>
                </c:pt>
                <c:pt idx="1">
                  <c:v>Iš dalies įvykdyta</c:v>
                </c:pt>
                <c:pt idx="2">
                  <c:v>Neįvykdyta</c:v>
                </c:pt>
              </c:strCache>
            </c:strRef>
          </c:cat>
          <c:val>
            <c:numRef>
              <c:f>Ataskaita!$D$11:$D$13</c:f>
              <c:numCache>
                <c:formatCode>General</c:formatCode>
                <c:ptCount val="3"/>
                <c:pt idx="0">
                  <c:v>29</c:v>
                </c:pt>
                <c:pt idx="1">
                  <c:v>3</c:v>
                </c:pt>
                <c:pt idx="2">
                  <c:v>2</c:v>
                </c:pt>
              </c:numCache>
            </c:numRef>
          </c:val>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129540</xdr:colOff>
      <xdr:row>13</xdr:row>
      <xdr:rowOff>129540</xdr:rowOff>
    </xdr:from>
    <xdr:to>
      <xdr:col>8</xdr:col>
      <xdr:colOff>381000</xdr:colOff>
      <xdr:row>26</xdr:row>
      <xdr:rowOff>121920</xdr:rowOff>
    </xdr:to>
    <xdr:graphicFrame macro="">
      <xdr:nvGraphicFramePr>
        <xdr:cNvPr id="12" name="Diagrama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8"/>
  <sheetViews>
    <sheetView tabSelected="1" workbookViewId="0">
      <selection activeCell="O1" sqref="O1"/>
    </sheetView>
  </sheetViews>
  <sheetFormatPr defaultColWidth="9.109375" defaultRowHeight="10.199999999999999" x14ac:dyDescent="0.25"/>
  <cols>
    <col min="1" max="1" width="2.6640625" style="1" customWidth="1"/>
    <col min="2" max="3" width="3.33203125" style="1" customWidth="1"/>
    <col min="4" max="4" width="25.5546875" style="1" customWidth="1"/>
    <col min="5" max="5" width="7.88671875" style="2" customWidth="1"/>
    <col min="6" max="6" width="4.44140625" style="1" customWidth="1"/>
    <col min="7" max="7" width="6" style="3" customWidth="1"/>
    <col min="8" max="8" width="6.88671875" style="1" customWidth="1"/>
    <col min="9" max="9" width="6.44140625" style="1" customWidth="1"/>
    <col min="10" max="10" width="7.33203125" style="1" customWidth="1"/>
    <col min="11" max="11" width="21.77734375" style="1" customWidth="1"/>
    <col min="12" max="12" width="4" style="4" customWidth="1"/>
    <col min="13" max="13" width="3.6640625" style="1" customWidth="1"/>
    <col min="14" max="14" width="15.109375" style="5" customWidth="1"/>
    <col min="15" max="15" width="14" style="5" customWidth="1"/>
    <col min="16" max="16384" width="9.109375" style="5"/>
  </cols>
  <sheetData>
    <row r="1" spans="1:19" ht="47.25" customHeight="1" x14ac:dyDescent="0.25">
      <c r="D1" s="92"/>
      <c r="E1" s="93"/>
      <c r="F1" s="92"/>
      <c r="G1" s="94"/>
      <c r="H1" s="92"/>
      <c r="I1" s="344" t="s">
        <v>51</v>
      </c>
      <c r="J1" s="345"/>
      <c r="K1" s="345"/>
      <c r="L1" s="345"/>
      <c r="M1" s="345"/>
    </row>
    <row r="2" spans="1:19" ht="12" customHeight="1" x14ac:dyDescent="0.25">
      <c r="A2" s="30"/>
      <c r="B2" s="30"/>
      <c r="C2" s="30"/>
      <c r="D2" s="353" t="s">
        <v>193</v>
      </c>
      <c r="E2" s="468"/>
      <c r="F2" s="468"/>
      <c r="G2" s="468"/>
      <c r="H2" s="468"/>
      <c r="I2" s="468"/>
      <c r="J2" s="468"/>
      <c r="K2" s="468"/>
      <c r="L2" s="468"/>
      <c r="M2" s="468"/>
      <c r="N2" s="468"/>
      <c r="O2" s="468"/>
      <c r="P2" s="25"/>
      <c r="Q2" s="25"/>
      <c r="R2" s="25"/>
      <c r="S2" s="25"/>
    </row>
    <row r="3" spans="1:19" ht="14.25" customHeight="1" thickBot="1" x14ac:dyDescent="0.3">
      <c r="A3" s="6"/>
      <c r="B3" s="16"/>
      <c r="C3" s="16"/>
      <c r="D3" s="354" t="s">
        <v>55</v>
      </c>
      <c r="E3" s="354"/>
      <c r="F3" s="354"/>
      <c r="G3" s="354"/>
      <c r="H3" s="354"/>
      <c r="I3" s="355"/>
      <c r="J3" s="355"/>
      <c r="K3" s="355"/>
      <c r="L3" s="355"/>
      <c r="M3" s="95"/>
      <c r="N3" s="26"/>
      <c r="O3" s="26"/>
      <c r="P3" s="26"/>
      <c r="Q3" s="26"/>
      <c r="R3" s="26"/>
      <c r="S3" s="26"/>
    </row>
    <row r="4" spans="1:19" ht="36.75" customHeight="1" x14ac:dyDescent="0.25">
      <c r="A4" s="356" t="s">
        <v>0</v>
      </c>
      <c r="B4" s="359" t="s">
        <v>1</v>
      </c>
      <c r="C4" s="359" t="s">
        <v>2</v>
      </c>
      <c r="D4" s="362" t="s">
        <v>3</v>
      </c>
      <c r="E4" s="365" t="s">
        <v>4</v>
      </c>
      <c r="F4" s="372" t="s">
        <v>5</v>
      </c>
      <c r="G4" s="375" t="s">
        <v>6</v>
      </c>
      <c r="H4" s="382" t="s">
        <v>48</v>
      </c>
      <c r="I4" s="383"/>
      <c r="J4" s="384"/>
      <c r="K4" s="380" t="s">
        <v>166</v>
      </c>
      <c r="L4" s="381"/>
      <c r="M4" s="381"/>
      <c r="N4" s="456" t="s">
        <v>49</v>
      </c>
      <c r="O4" s="458" t="s">
        <v>35</v>
      </c>
    </row>
    <row r="5" spans="1:19" ht="15" customHeight="1" x14ac:dyDescent="0.25">
      <c r="A5" s="357"/>
      <c r="B5" s="360"/>
      <c r="C5" s="360"/>
      <c r="D5" s="363"/>
      <c r="E5" s="366"/>
      <c r="F5" s="373"/>
      <c r="G5" s="376"/>
      <c r="H5" s="378" t="s">
        <v>52</v>
      </c>
      <c r="I5" s="368" t="s">
        <v>53</v>
      </c>
      <c r="J5" s="385" t="s">
        <v>54</v>
      </c>
      <c r="K5" s="370" t="s">
        <v>3</v>
      </c>
      <c r="L5" s="346"/>
      <c r="M5" s="347"/>
      <c r="N5" s="457"/>
      <c r="O5" s="459"/>
    </row>
    <row r="6" spans="1:19" ht="102" customHeight="1" thickBot="1" x14ac:dyDescent="0.3">
      <c r="A6" s="358"/>
      <c r="B6" s="361"/>
      <c r="C6" s="361"/>
      <c r="D6" s="364"/>
      <c r="E6" s="367"/>
      <c r="F6" s="374"/>
      <c r="G6" s="377"/>
      <c r="H6" s="379"/>
      <c r="I6" s="369"/>
      <c r="J6" s="386"/>
      <c r="K6" s="371"/>
      <c r="L6" s="27" t="s">
        <v>36</v>
      </c>
      <c r="M6" s="28" t="s">
        <v>37</v>
      </c>
      <c r="N6" s="457"/>
      <c r="O6" s="459"/>
    </row>
    <row r="7" spans="1:19" ht="26.4" customHeight="1" thickBot="1" x14ac:dyDescent="0.3">
      <c r="A7" s="106" t="s">
        <v>7</v>
      </c>
      <c r="B7" s="341" t="s">
        <v>56</v>
      </c>
      <c r="C7" s="341"/>
      <c r="D7" s="341"/>
      <c r="E7" s="341"/>
      <c r="F7" s="341"/>
      <c r="G7" s="341"/>
      <c r="H7" s="341"/>
      <c r="I7" s="341"/>
      <c r="J7" s="341"/>
      <c r="K7" s="341"/>
      <c r="L7" s="341"/>
      <c r="M7" s="341"/>
      <c r="N7" s="426"/>
      <c r="O7" s="293"/>
    </row>
    <row r="8" spans="1:19" s="13" customFormat="1" ht="28.8" customHeight="1" thickBot="1" x14ac:dyDescent="0.3">
      <c r="A8" s="31" t="s">
        <v>7</v>
      </c>
      <c r="B8" s="32" t="s">
        <v>7</v>
      </c>
      <c r="C8" s="342" t="s">
        <v>57</v>
      </c>
      <c r="D8" s="342"/>
      <c r="E8" s="342"/>
      <c r="F8" s="342"/>
      <c r="G8" s="342"/>
      <c r="H8" s="342"/>
      <c r="I8" s="342"/>
      <c r="J8" s="342"/>
      <c r="K8" s="342"/>
      <c r="L8" s="342"/>
      <c r="M8" s="343"/>
      <c r="N8" s="296"/>
      <c r="O8" s="297"/>
      <c r="P8" s="5"/>
      <c r="Q8" s="5"/>
      <c r="R8" s="5"/>
      <c r="S8" s="5"/>
    </row>
    <row r="9" spans="1:19" s="13" customFormat="1" ht="16.2" customHeight="1" x14ac:dyDescent="0.25">
      <c r="A9" s="321" t="s">
        <v>7</v>
      </c>
      <c r="B9" s="324" t="s">
        <v>7</v>
      </c>
      <c r="C9" s="277" t="s">
        <v>7</v>
      </c>
      <c r="D9" s="328" t="s">
        <v>58</v>
      </c>
      <c r="E9" s="336" t="s">
        <v>31</v>
      </c>
      <c r="F9" s="339" t="s">
        <v>63</v>
      </c>
      <c r="G9" s="33" t="s">
        <v>60</v>
      </c>
      <c r="H9" s="202">
        <v>89.5</v>
      </c>
      <c r="I9" s="34">
        <v>89.5</v>
      </c>
      <c r="J9" s="34">
        <v>0</v>
      </c>
      <c r="K9" s="173" t="s">
        <v>84</v>
      </c>
      <c r="L9" s="174" t="s">
        <v>33</v>
      </c>
      <c r="M9" s="175" t="s">
        <v>145</v>
      </c>
      <c r="N9" s="427" t="s">
        <v>155</v>
      </c>
      <c r="O9" s="428"/>
      <c r="P9" s="18"/>
      <c r="Q9" s="18"/>
      <c r="R9" s="18"/>
      <c r="S9" s="18"/>
    </row>
    <row r="10" spans="1:19" s="13" customFormat="1" ht="11.4" customHeight="1" x14ac:dyDescent="0.25">
      <c r="A10" s="322"/>
      <c r="B10" s="325"/>
      <c r="C10" s="278"/>
      <c r="D10" s="329"/>
      <c r="E10" s="350"/>
      <c r="F10" s="340"/>
      <c r="G10" s="114" t="s">
        <v>61</v>
      </c>
      <c r="H10" s="203"/>
      <c r="I10" s="115"/>
      <c r="J10" s="115"/>
      <c r="K10" s="176"/>
      <c r="L10" s="177"/>
      <c r="M10" s="178"/>
      <c r="N10" s="429"/>
      <c r="O10" s="430"/>
      <c r="P10" s="18"/>
      <c r="Q10" s="18"/>
      <c r="R10" s="18"/>
      <c r="S10" s="18"/>
    </row>
    <row r="11" spans="1:19" s="13" customFormat="1" ht="10.199999999999999" customHeight="1" x14ac:dyDescent="0.25">
      <c r="A11" s="323"/>
      <c r="B11" s="326"/>
      <c r="C11" s="327"/>
      <c r="D11" s="330"/>
      <c r="E11" s="350"/>
      <c r="F11" s="340"/>
      <c r="G11" s="35" t="s">
        <v>62</v>
      </c>
      <c r="H11" s="204">
        <v>0</v>
      </c>
      <c r="I11" s="36">
        <v>0</v>
      </c>
      <c r="J11" s="36">
        <v>0</v>
      </c>
      <c r="K11" s="179"/>
      <c r="L11" s="180"/>
      <c r="M11" s="181"/>
      <c r="N11" s="429"/>
      <c r="O11" s="430"/>
      <c r="P11" s="19"/>
      <c r="Q11" s="18"/>
      <c r="R11" s="18"/>
      <c r="S11" s="18"/>
    </row>
    <row r="12" spans="1:19" s="13" customFormat="1" ht="23.4" customHeight="1" thickBot="1" x14ac:dyDescent="0.3">
      <c r="A12" s="323"/>
      <c r="B12" s="326"/>
      <c r="C12" s="327"/>
      <c r="D12" s="330"/>
      <c r="E12" s="350"/>
      <c r="F12" s="340"/>
      <c r="G12" s="107" t="s">
        <v>8</v>
      </c>
      <c r="H12" s="205">
        <f>SUM(H9:H11)</f>
        <v>89.5</v>
      </c>
      <c r="I12" s="167">
        <f t="shared" ref="I12:J12" si="0">SUM(I9:I11)</f>
        <v>89.5</v>
      </c>
      <c r="J12" s="167">
        <f t="shared" si="0"/>
        <v>0</v>
      </c>
      <c r="K12" s="182"/>
      <c r="L12" s="183"/>
      <c r="M12" s="184"/>
      <c r="N12" s="431"/>
      <c r="O12" s="432"/>
      <c r="P12" s="19"/>
      <c r="Q12" s="18"/>
      <c r="R12" s="18"/>
      <c r="S12" s="18"/>
    </row>
    <row r="13" spans="1:19" s="13" customFormat="1" ht="13.8" customHeight="1" x14ac:dyDescent="0.25">
      <c r="A13" s="96" t="s">
        <v>7</v>
      </c>
      <c r="B13" s="54" t="s">
        <v>7</v>
      </c>
      <c r="C13" s="331" t="s">
        <v>9</v>
      </c>
      <c r="D13" s="328" t="s">
        <v>59</v>
      </c>
      <c r="E13" s="336" t="s">
        <v>31</v>
      </c>
      <c r="F13" s="339" t="s">
        <v>63</v>
      </c>
      <c r="G13" s="33" t="s">
        <v>60</v>
      </c>
      <c r="H13" s="206">
        <v>5.2</v>
      </c>
      <c r="I13" s="215">
        <v>5.2</v>
      </c>
      <c r="J13" s="43">
        <v>5.2</v>
      </c>
      <c r="K13" s="185" t="s">
        <v>84</v>
      </c>
      <c r="L13" s="109" t="s">
        <v>33</v>
      </c>
      <c r="M13" s="110" t="s">
        <v>33</v>
      </c>
      <c r="N13" s="433" t="s">
        <v>149</v>
      </c>
      <c r="O13" s="434"/>
      <c r="P13" s="18"/>
      <c r="Q13" s="18"/>
      <c r="R13" s="18"/>
      <c r="S13" s="18"/>
    </row>
    <row r="14" spans="1:19" s="13" customFormat="1" ht="11.4" customHeight="1" x14ac:dyDescent="0.25">
      <c r="A14" s="39"/>
      <c r="B14" s="40"/>
      <c r="C14" s="332"/>
      <c r="D14" s="334"/>
      <c r="E14" s="337"/>
      <c r="F14" s="340"/>
      <c r="G14" s="35" t="s">
        <v>62</v>
      </c>
      <c r="H14" s="207"/>
      <c r="I14" s="216"/>
      <c r="J14" s="46"/>
      <c r="K14" s="186"/>
      <c r="L14" s="111"/>
      <c r="M14" s="112"/>
      <c r="N14" s="435"/>
      <c r="O14" s="436"/>
      <c r="P14" s="18"/>
      <c r="Q14" s="18"/>
      <c r="R14" s="18"/>
      <c r="S14" s="18"/>
    </row>
    <row r="15" spans="1:19" s="13" customFormat="1" ht="18" customHeight="1" thickBot="1" x14ac:dyDescent="0.3">
      <c r="A15" s="56"/>
      <c r="B15" s="55"/>
      <c r="C15" s="333"/>
      <c r="D15" s="335"/>
      <c r="E15" s="338"/>
      <c r="F15" s="340"/>
      <c r="G15" s="108" t="s">
        <v>8</v>
      </c>
      <c r="H15" s="208">
        <f>H13+H14</f>
        <v>5.2</v>
      </c>
      <c r="I15" s="38">
        <f>I13+I14</f>
        <v>5.2</v>
      </c>
      <c r="J15" s="38">
        <f>J13+J14</f>
        <v>5.2</v>
      </c>
      <c r="K15" s="187"/>
      <c r="L15" s="97"/>
      <c r="M15" s="188"/>
      <c r="N15" s="437"/>
      <c r="O15" s="438"/>
      <c r="P15" s="18"/>
      <c r="Q15" s="18"/>
      <c r="R15" s="18"/>
      <c r="S15" s="18"/>
    </row>
    <row r="16" spans="1:19" s="13" customFormat="1" ht="16.2" customHeight="1" x14ac:dyDescent="0.25">
      <c r="A16" s="96" t="s">
        <v>7</v>
      </c>
      <c r="B16" s="54" t="s">
        <v>7</v>
      </c>
      <c r="C16" s="331" t="s">
        <v>29</v>
      </c>
      <c r="D16" s="328" t="s">
        <v>64</v>
      </c>
      <c r="E16" s="336" t="s">
        <v>31</v>
      </c>
      <c r="F16" s="339" t="s">
        <v>63</v>
      </c>
      <c r="G16" s="33" t="s">
        <v>60</v>
      </c>
      <c r="H16" s="209">
        <v>0</v>
      </c>
      <c r="I16" s="217">
        <v>0</v>
      </c>
      <c r="J16" s="113">
        <v>0</v>
      </c>
      <c r="K16" s="189"/>
      <c r="L16" s="109"/>
      <c r="M16" s="110"/>
      <c r="N16" s="433" t="s">
        <v>161</v>
      </c>
      <c r="O16" s="434"/>
      <c r="P16" s="18"/>
      <c r="Q16" s="18"/>
      <c r="R16" s="18"/>
      <c r="S16" s="18"/>
    </row>
    <row r="17" spans="1:19" s="13" customFormat="1" ht="12.6" customHeight="1" x14ac:dyDescent="0.25">
      <c r="A17" s="169"/>
      <c r="B17" s="170"/>
      <c r="C17" s="278"/>
      <c r="D17" s="329"/>
      <c r="E17" s="350"/>
      <c r="F17" s="340"/>
      <c r="G17" s="114" t="s">
        <v>61</v>
      </c>
      <c r="H17" s="210"/>
      <c r="I17" s="218"/>
      <c r="J17" s="122"/>
      <c r="K17" s="190"/>
      <c r="L17" s="116"/>
      <c r="M17" s="117"/>
      <c r="N17" s="435"/>
      <c r="O17" s="436"/>
      <c r="P17" s="18"/>
      <c r="Q17" s="18"/>
      <c r="R17" s="18"/>
      <c r="S17" s="18"/>
    </row>
    <row r="18" spans="1:19" s="13" customFormat="1" ht="12" customHeight="1" x14ac:dyDescent="0.25">
      <c r="A18" s="169"/>
      <c r="B18" s="170"/>
      <c r="C18" s="332"/>
      <c r="D18" s="334"/>
      <c r="E18" s="337"/>
      <c r="F18" s="340"/>
      <c r="G18" s="35" t="s">
        <v>62</v>
      </c>
      <c r="H18" s="211"/>
      <c r="I18" s="219"/>
      <c r="J18" s="121"/>
      <c r="K18" s="191"/>
      <c r="L18" s="111"/>
      <c r="M18" s="112"/>
      <c r="N18" s="435"/>
      <c r="O18" s="436"/>
      <c r="P18" s="18"/>
      <c r="Q18" s="18"/>
      <c r="R18" s="18"/>
      <c r="S18" s="18"/>
    </row>
    <row r="19" spans="1:19" s="13" customFormat="1" ht="28.8" customHeight="1" thickBot="1" x14ac:dyDescent="0.3">
      <c r="A19" s="56"/>
      <c r="B19" s="55"/>
      <c r="C19" s="333"/>
      <c r="D19" s="335"/>
      <c r="E19" s="338"/>
      <c r="F19" s="352"/>
      <c r="G19" s="249" t="s">
        <v>8</v>
      </c>
      <c r="H19" s="250">
        <v>0</v>
      </c>
      <c r="I19" s="251">
        <v>0</v>
      </c>
      <c r="J19" s="252">
        <v>0</v>
      </c>
      <c r="K19" s="253"/>
      <c r="L19" s="97"/>
      <c r="M19" s="188"/>
      <c r="N19" s="437"/>
      <c r="O19" s="438"/>
      <c r="P19" s="18"/>
      <c r="Q19" s="18"/>
      <c r="R19" s="18"/>
      <c r="S19" s="18"/>
    </row>
    <row r="20" spans="1:19" s="13" customFormat="1" ht="27.6" customHeight="1" x14ac:dyDescent="0.25">
      <c r="A20" s="196" t="s">
        <v>7</v>
      </c>
      <c r="B20" s="197" t="s">
        <v>7</v>
      </c>
      <c r="C20" s="331" t="s">
        <v>66</v>
      </c>
      <c r="D20" s="328" t="s">
        <v>65</v>
      </c>
      <c r="E20" s="336" t="s">
        <v>31</v>
      </c>
      <c r="F20" s="339" t="s">
        <v>63</v>
      </c>
      <c r="G20" s="33" t="s">
        <v>60</v>
      </c>
      <c r="H20" s="206">
        <v>0</v>
      </c>
      <c r="I20" s="215">
        <v>0</v>
      </c>
      <c r="J20" s="43">
        <v>0</v>
      </c>
      <c r="K20" s="189" t="s">
        <v>67</v>
      </c>
      <c r="L20" s="192" t="s">
        <v>33</v>
      </c>
      <c r="M20" s="110" t="s">
        <v>33</v>
      </c>
      <c r="N20" s="262" t="s">
        <v>167</v>
      </c>
      <c r="O20" s="439"/>
      <c r="P20" s="18"/>
      <c r="Q20" s="18"/>
      <c r="R20" s="18"/>
      <c r="S20" s="18"/>
    </row>
    <row r="21" spans="1:19" s="13" customFormat="1" ht="13.2" customHeight="1" x14ac:dyDescent="0.25">
      <c r="A21" s="168"/>
      <c r="B21" s="198"/>
      <c r="C21" s="278"/>
      <c r="D21" s="329"/>
      <c r="E21" s="350"/>
      <c r="F21" s="340"/>
      <c r="G21" s="114" t="s">
        <v>61</v>
      </c>
      <c r="H21" s="212"/>
      <c r="I21" s="220"/>
      <c r="J21" s="120"/>
      <c r="K21" s="190" t="s">
        <v>68</v>
      </c>
      <c r="L21" s="193" t="s">
        <v>33</v>
      </c>
      <c r="M21" s="117" t="s">
        <v>33</v>
      </c>
      <c r="N21" s="440"/>
      <c r="O21" s="441"/>
      <c r="P21" s="18"/>
      <c r="Q21" s="18"/>
      <c r="R21" s="18"/>
      <c r="S21" s="18"/>
    </row>
    <row r="22" spans="1:19" s="13" customFormat="1" ht="13.5" customHeight="1" x14ac:dyDescent="0.25">
      <c r="A22" s="168"/>
      <c r="B22" s="198"/>
      <c r="C22" s="278"/>
      <c r="D22" s="329"/>
      <c r="E22" s="350"/>
      <c r="F22" s="340"/>
      <c r="G22" s="35" t="s">
        <v>62</v>
      </c>
      <c r="H22" s="207"/>
      <c r="I22" s="216"/>
      <c r="J22" s="46"/>
      <c r="K22" s="191"/>
      <c r="L22" s="194"/>
      <c r="M22" s="112"/>
      <c r="N22" s="442"/>
      <c r="O22" s="441"/>
      <c r="P22" s="18"/>
      <c r="Q22" s="18"/>
      <c r="R22" s="18"/>
      <c r="S22" s="18"/>
    </row>
    <row r="23" spans="1:19" s="13" customFormat="1" ht="18.600000000000001" customHeight="1" thickBot="1" x14ac:dyDescent="0.3">
      <c r="A23" s="224"/>
      <c r="B23" s="199"/>
      <c r="C23" s="348"/>
      <c r="D23" s="349"/>
      <c r="E23" s="351"/>
      <c r="F23" s="352"/>
      <c r="G23" s="108" t="s">
        <v>8</v>
      </c>
      <c r="H23" s="213">
        <f>H20+H21+H22</f>
        <v>0</v>
      </c>
      <c r="I23" s="166">
        <f t="shared" ref="I23:J23" si="1">I20+I21+I22</f>
        <v>0</v>
      </c>
      <c r="J23" s="166">
        <f t="shared" si="1"/>
        <v>0</v>
      </c>
      <c r="K23" s="200"/>
      <c r="L23" s="201"/>
      <c r="M23" s="188"/>
      <c r="N23" s="443"/>
      <c r="O23" s="444"/>
      <c r="P23" s="18"/>
      <c r="Q23" s="18"/>
      <c r="R23" s="18"/>
      <c r="S23" s="18"/>
    </row>
    <row r="24" spans="1:19" s="13" customFormat="1" ht="15.75" customHeight="1" thickBot="1" x14ac:dyDescent="0.3">
      <c r="A24" s="31" t="s">
        <v>7</v>
      </c>
      <c r="B24" s="47" t="s">
        <v>7</v>
      </c>
      <c r="C24" s="311" t="s">
        <v>10</v>
      </c>
      <c r="D24" s="312"/>
      <c r="E24" s="312"/>
      <c r="F24" s="312"/>
      <c r="G24" s="313"/>
      <c r="H24" s="214">
        <f>H12+H15+H23</f>
        <v>94.7</v>
      </c>
      <c r="I24" s="131">
        <f>I12+I15+I23</f>
        <v>94.7</v>
      </c>
      <c r="J24" s="131">
        <f>J12+J15+J23</f>
        <v>5.2</v>
      </c>
      <c r="K24" s="48"/>
      <c r="L24" s="49"/>
      <c r="M24" s="49"/>
      <c r="N24" s="447"/>
      <c r="O24" s="446"/>
      <c r="P24" s="18"/>
      <c r="Q24" s="18"/>
      <c r="R24" s="18"/>
      <c r="S24" s="18"/>
    </row>
    <row r="25" spans="1:19" s="13" customFormat="1" ht="33" customHeight="1" thickBot="1" x14ac:dyDescent="0.3">
      <c r="A25" s="133" t="s">
        <v>7</v>
      </c>
      <c r="B25" s="134" t="s">
        <v>9</v>
      </c>
      <c r="C25" s="316" t="s">
        <v>69</v>
      </c>
      <c r="D25" s="316"/>
      <c r="E25" s="316"/>
      <c r="F25" s="316"/>
      <c r="G25" s="316"/>
      <c r="H25" s="316"/>
      <c r="I25" s="316"/>
      <c r="J25" s="316"/>
      <c r="K25" s="316"/>
      <c r="L25" s="316"/>
      <c r="M25" s="317"/>
      <c r="N25" s="445"/>
      <c r="O25" s="446"/>
      <c r="P25" s="18"/>
      <c r="Q25" s="18"/>
      <c r="R25" s="18"/>
      <c r="S25" s="18"/>
    </row>
    <row r="26" spans="1:19" s="13" customFormat="1" ht="13.8" customHeight="1" x14ac:dyDescent="0.25">
      <c r="A26" s="271" t="s">
        <v>7</v>
      </c>
      <c r="B26" s="274" t="s">
        <v>9</v>
      </c>
      <c r="C26" s="277" t="s">
        <v>7</v>
      </c>
      <c r="D26" s="280" t="s">
        <v>70</v>
      </c>
      <c r="E26" s="283" t="s">
        <v>31</v>
      </c>
      <c r="F26" s="286" t="s">
        <v>63</v>
      </c>
      <c r="G26" s="33" t="s">
        <v>60</v>
      </c>
      <c r="H26" s="206">
        <v>14.2</v>
      </c>
      <c r="I26" s="215">
        <v>14.2</v>
      </c>
      <c r="J26" s="43">
        <v>0</v>
      </c>
      <c r="K26" s="135" t="s">
        <v>84</v>
      </c>
      <c r="L26" s="125" t="s">
        <v>33</v>
      </c>
      <c r="M26" s="126" t="s">
        <v>145</v>
      </c>
      <c r="N26" s="262" t="s">
        <v>168</v>
      </c>
      <c r="O26" s="263"/>
      <c r="P26" s="18"/>
      <c r="Q26" s="18"/>
      <c r="R26" s="18"/>
      <c r="S26" s="18"/>
    </row>
    <row r="27" spans="1:19" s="13" customFormat="1" ht="13.2" customHeight="1" x14ac:dyDescent="0.25">
      <c r="A27" s="272"/>
      <c r="B27" s="275"/>
      <c r="C27" s="278"/>
      <c r="D27" s="281"/>
      <c r="E27" s="284"/>
      <c r="F27" s="287"/>
      <c r="G27" s="114" t="s">
        <v>61</v>
      </c>
      <c r="H27" s="212"/>
      <c r="I27" s="220"/>
      <c r="J27" s="120"/>
      <c r="K27" s="136" t="s">
        <v>67</v>
      </c>
      <c r="L27" s="127" t="s">
        <v>33</v>
      </c>
      <c r="M27" s="128" t="s">
        <v>145</v>
      </c>
      <c r="N27" s="264"/>
      <c r="O27" s="265"/>
      <c r="P27" s="18"/>
      <c r="Q27" s="18"/>
      <c r="R27" s="18"/>
      <c r="S27" s="18"/>
    </row>
    <row r="28" spans="1:19" s="13" customFormat="1" ht="11.4" customHeight="1" x14ac:dyDescent="0.25">
      <c r="A28" s="272"/>
      <c r="B28" s="275"/>
      <c r="C28" s="278"/>
      <c r="D28" s="281"/>
      <c r="E28" s="284"/>
      <c r="F28" s="288"/>
      <c r="G28" s="35" t="s">
        <v>62</v>
      </c>
      <c r="H28" s="207"/>
      <c r="I28" s="216"/>
      <c r="J28" s="46"/>
      <c r="K28" s="132"/>
      <c r="L28" s="129"/>
      <c r="M28" s="130"/>
      <c r="N28" s="264"/>
      <c r="O28" s="265"/>
      <c r="P28" s="18"/>
      <c r="Q28" s="18"/>
      <c r="R28" s="18"/>
      <c r="S28" s="18"/>
    </row>
    <row r="29" spans="1:19" s="13" customFormat="1" ht="21" customHeight="1" thickBot="1" x14ac:dyDescent="0.3">
      <c r="A29" s="273"/>
      <c r="B29" s="276"/>
      <c r="C29" s="279"/>
      <c r="D29" s="282"/>
      <c r="E29" s="285"/>
      <c r="F29" s="289"/>
      <c r="G29" s="108" t="s">
        <v>8</v>
      </c>
      <c r="H29" s="213">
        <f>H26+H27+H28</f>
        <v>14.2</v>
      </c>
      <c r="I29" s="166">
        <f t="shared" ref="I29" si="2">I26+I27+I28</f>
        <v>14.2</v>
      </c>
      <c r="J29" s="166">
        <f t="shared" ref="J29" si="3">J26+J27+J28</f>
        <v>0</v>
      </c>
      <c r="K29" s="124"/>
      <c r="L29" s="51"/>
      <c r="M29" s="52"/>
      <c r="N29" s="266"/>
      <c r="O29" s="267"/>
      <c r="P29" s="18"/>
      <c r="Q29" s="18"/>
      <c r="R29" s="18"/>
      <c r="S29" s="18"/>
    </row>
    <row r="30" spans="1:19" s="13" customFormat="1" ht="14.25" customHeight="1" x14ac:dyDescent="0.25">
      <c r="A30" s="271" t="s">
        <v>7</v>
      </c>
      <c r="B30" s="274" t="s">
        <v>9</v>
      </c>
      <c r="C30" s="277" t="s">
        <v>9</v>
      </c>
      <c r="D30" s="280" t="s">
        <v>71</v>
      </c>
      <c r="E30" s="283" t="s">
        <v>31</v>
      </c>
      <c r="F30" s="286" t="s">
        <v>63</v>
      </c>
      <c r="G30" s="33" t="s">
        <v>60</v>
      </c>
      <c r="H30" s="206">
        <v>0</v>
      </c>
      <c r="I30" s="215">
        <v>0</v>
      </c>
      <c r="J30" s="43">
        <v>0</v>
      </c>
      <c r="K30" s="135" t="s">
        <v>84</v>
      </c>
      <c r="L30" s="125" t="s">
        <v>33</v>
      </c>
      <c r="M30" s="126" t="s">
        <v>33</v>
      </c>
      <c r="N30" s="262" t="s">
        <v>156</v>
      </c>
      <c r="O30" s="263"/>
      <c r="P30" s="18"/>
      <c r="Q30" s="18"/>
      <c r="R30" s="18"/>
      <c r="S30" s="18"/>
    </row>
    <row r="31" spans="1:19" s="13" customFormat="1" ht="14.25" customHeight="1" x14ac:dyDescent="0.25">
      <c r="A31" s="272"/>
      <c r="B31" s="275"/>
      <c r="C31" s="278"/>
      <c r="D31" s="281"/>
      <c r="E31" s="284"/>
      <c r="F31" s="287"/>
      <c r="G31" s="114" t="s">
        <v>61</v>
      </c>
      <c r="H31" s="212"/>
      <c r="I31" s="220"/>
      <c r="J31" s="120"/>
      <c r="K31" s="136" t="s">
        <v>67</v>
      </c>
      <c r="L31" s="127" t="s">
        <v>33</v>
      </c>
      <c r="M31" s="128" t="s">
        <v>33</v>
      </c>
      <c r="N31" s="264"/>
      <c r="O31" s="265"/>
      <c r="P31" s="18"/>
      <c r="Q31" s="18"/>
      <c r="R31" s="18"/>
      <c r="S31" s="18"/>
    </row>
    <row r="32" spans="1:19" s="13" customFormat="1" ht="14.25" customHeight="1" x14ac:dyDescent="0.25">
      <c r="A32" s="272"/>
      <c r="B32" s="275"/>
      <c r="C32" s="278"/>
      <c r="D32" s="281"/>
      <c r="E32" s="284"/>
      <c r="F32" s="288"/>
      <c r="G32" s="35" t="s">
        <v>62</v>
      </c>
      <c r="H32" s="207"/>
      <c r="I32" s="216"/>
      <c r="J32" s="46"/>
      <c r="K32" s="136" t="s">
        <v>68</v>
      </c>
      <c r="L32" s="129" t="s">
        <v>33</v>
      </c>
      <c r="M32" s="130" t="s">
        <v>145</v>
      </c>
      <c r="N32" s="264"/>
      <c r="O32" s="265"/>
      <c r="P32" s="18"/>
      <c r="Q32" s="18"/>
      <c r="R32" s="18"/>
      <c r="S32" s="18"/>
    </row>
    <row r="33" spans="1:19" s="13" customFormat="1" ht="60" customHeight="1" thickBot="1" x14ac:dyDescent="0.3">
      <c r="A33" s="273"/>
      <c r="B33" s="276"/>
      <c r="C33" s="279"/>
      <c r="D33" s="282"/>
      <c r="E33" s="285"/>
      <c r="F33" s="289"/>
      <c r="G33" s="108" t="s">
        <v>8</v>
      </c>
      <c r="H33" s="213">
        <f>H30+H31+H32</f>
        <v>0</v>
      </c>
      <c r="I33" s="166">
        <f t="shared" ref="I33" si="4">I30+I31+I32</f>
        <v>0</v>
      </c>
      <c r="J33" s="166">
        <f t="shared" ref="J33" si="5">J30+J31+J32</f>
        <v>0</v>
      </c>
      <c r="K33" s="124"/>
      <c r="L33" s="51"/>
      <c r="M33" s="52"/>
      <c r="N33" s="266"/>
      <c r="O33" s="267"/>
      <c r="P33" s="18"/>
      <c r="Q33" s="18"/>
      <c r="R33" s="18"/>
      <c r="S33" s="18"/>
    </row>
    <row r="34" spans="1:19" s="13" customFormat="1" ht="14.25" customHeight="1" x14ac:dyDescent="0.25">
      <c r="A34" s="271" t="s">
        <v>7</v>
      </c>
      <c r="B34" s="274" t="s">
        <v>9</v>
      </c>
      <c r="C34" s="277" t="s">
        <v>29</v>
      </c>
      <c r="D34" s="280" t="s">
        <v>72</v>
      </c>
      <c r="E34" s="283" t="s">
        <v>31</v>
      </c>
      <c r="F34" s="286" t="s">
        <v>63</v>
      </c>
      <c r="G34" s="33" t="s">
        <v>60</v>
      </c>
      <c r="H34" s="206">
        <v>0</v>
      </c>
      <c r="I34" s="215">
        <v>0</v>
      </c>
      <c r="J34" s="43">
        <v>0</v>
      </c>
      <c r="K34" s="135" t="s">
        <v>84</v>
      </c>
      <c r="L34" s="125" t="s">
        <v>33</v>
      </c>
      <c r="M34" s="126" t="s">
        <v>33</v>
      </c>
      <c r="N34" s="262" t="s">
        <v>157</v>
      </c>
      <c r="O34" s="263"/>
      <c r="P34" s="18"/>
      <c r="Q34" s="18"/>
      <c r="R34" s="18"/>
      <c r="S34" s="18"/>
    </row>
    <row r="35" spans="1:19" s="13" customFormat="1" ht="14.25" customHeight="1" x14ac:dyDescent="0.25">
      <c r="A35" s="272"/>
      <c r="B35" s="275"/>
      <c r="C35" s="278"/>
      <c r="D35" s="281"/>
      <c r="E35" s="284"/>
      <c r="F35" s="318"/>
      <c r="G35" s="114" t="s">
        <v>61</v>
      </c>
      <c r="H35" s="212"/>
      <c r="I35" s="220"/>
      <c r="J35" s="120"/>
      <c r="K35" s="136" t="s">
        <v>67</v>
      </c>
      <c r="L35" s="127" t="s">
        <v>33</v>
      </c>
      <c r="M35" s="128" t="s">
        <v>33</v>
      </c>
      <c r="N35" s="264"/>
      <c r="O35" s="265"/>
      <c r="P35" s="18"/>
      <c r="Q35" s="18"/>
      <c r="R35" s="18"/>
      <c r="S35" s="18"/>
    </row>
    <row r="36" spans="1:19" s="13" customFormat="1" ht="14.25" customHeight="1" x14ac:dyDescent="0.25">
      <c r="A36" s="272"/>
      <c r="B36" s="275"/>
      <c r="C36" s="278"/>
      <c r="D36" s="281"/>
      <c r="E36" s="284"/>
      <c r="F36" s="319"/>
      <c r="G36" s="35" t="s">
        <v>62</v>
      </c>
      <c r="H36" s="207"/>
      <c r="I36" s="216"/>
      <c r="J36" s="46"/>
      <c r="K36" s="132"/>
      <c r="L36" s="129"/>
      <c r="M36" s="130"/>
      <c r="N36" s="264"/>
      <c r="O36" s="265"/>
      <c r="P36" s="18"/>
      <c r="Q36" s="18"/>
      <c r="R36" s="18"/>
      <c r="S36" s="18"/>
    </row>
    <row r="37" spans="1:19" s="13" customFormat="1" ht="49.2" customHeight="1" thickBot="1" x14ac:dyDescent="0.3">
      <c r="A37" s="273"/>
      <c r="B37" s="276"/>
      <c r="C37" s="279"/>
      <c r="D37" s="282"/>
      <c r="E37" s="285"/>
      <c r="F37" s="320"/>
      <c r="G37" s="108" t="s">
        <v>8</v>
      </c>
      <c r="H37" s="213">
        <f>H34+H35+H36</f>
        <v>0</v>
      </c>
      <c r="I37" s="166">
        <f t="shared" ref="I37" si="6">I34+I35+I36</f>
        <v>0</v>
      </c>
      <c r="J37" s="166">
        <f t="shared" ref="J37" si="7">J34+J35+J36</f>
        <v>0</v>
      </c>
      <c r="K37" s="124"/>
      <c r="L37" s="51"/>
      <c r="M37" s="52"/>
      <c r="N37" s="266"/>
      <c r="O37" s="267"/>
      <c r="P37" s="18"/>
      <c r="Q37" s="18"/>
      <c r="R37" s="18"/>
      <c r="S37" s="18"/>
    </row>
    <row r="38" spans="1:19" s="13" customFormat="1" ht="14.25" customHeight="1" x14ac:dyDescent="0.25">
      <c r="A38" s="271" t="s">
        <v>7</v>
      </c>
      <c r="B38" s="274" t="s">
        <v>9</v>
      </c>
      <c r="C38" s="277" t="s">
        <v>30</v>
      </c>
      <c r="D38" s="280" t="s">
        <v>73</v>
      </c>
      <c r="E38" s="283" t="s">
        <v>31</v>
      </c>
      <c r="F38" s="286" t="s">
        <v>86</v>
      </c>
      <c r="G38" s="33" t="s">
        <v>60</v>
      </c>
      <c r="H38" s="206">
        <v>0</v>
      </c>
      <c r="I38" s="215">
        <v>0</v>
      </c>
      <c r="J38" s="43">
        <v>0</v>
      </c>
      <c r="K38" s="135" t="s">
        <v>84</v>
      </c>
      <c r="L38" s="125" t="s">
        <v>33</v>
      </c>
      <c r="M38" s="126" t="s">
        <v>33</v>
      </c>
      <c r="N38" s="262" t="s">
        <v>158</v>
      </c>
      <c r="O38" s="263"/>
      <c r="P38" s="18"/>
      <c r="Q38" s="18"/>
      <c r="R38" s="18"/>
      <c r="S38" s="18"/>
    </row>
    <row r="39" spans="1:19" s="13" customFormat="1" ht="14.25" customHeight="1" x14ac:dyDescent="0.25">
      <c r="A39" s="272"/>
      <c r="B39" s="275"/>
      <c r="C39" s="278"/>
      <c r="D39" s="281"/>
      <c r="E39" s="284"/>
      <c r="F39" s="287"/>
      <c r="G39" s="114" t="s">
        <v>61</v>
      </c>
      <c r="H39" s="212"/>
      <c r="I39" s="220"/>
      <c r="J39" s="120"/>
      <c r="K39" s="136" t="s">
        <v>67</v>
      </c>
      <c r="L39" s="127" t="s">
        <v>33</v>
      </c>
      <c r="M39" s="128" t="s">
        <v>33</v>
      </c>
      <c r="N39" s="264"/>
      <c r="O39" s="265"/>
      <c r="P39" s="18"/>
      <c r="Q39" s="18"/>
      <c r="R39" s="18"/>
      <c r="S39" s="18"/>
    </row>
    <row r="40" spans="1:19" s="13" customFormat="1" ht="14.25" customHeight="1" x14ac:dyDescent="0.25">
      <c r="A40" s="272"/>
      <c r="B40" s="275"/>
      <c r="C40" s="278"/>
      <c r="D40" s="281"/>
      <c r="E40" s="284"/>
      <c r="F40" s="288"/>
      <c r="G40" s="35" t="s">
        <v>62</v>
      </c>
      <c r="H40" s="207"/>
      <c r="I40" s="216"/>
      <c r="J40" s="46"/>
      <c r="K40" s="132"/>
      <c r="L40" s="129"/>
      <c r="M40" s="130"/>
      <c r="N40" s="264"/>
      <c r="O40" s="265"/>
      <c r="P40" s="18"/>
      <c r="Q40" s="18"/>
      <c r="R40" s="18"/>
      <c r="S40" s="18"/>
    </row>
    <row r="41" spans="1:19" s="13" customFormat="1" ht="52.2" customHeight="1" thickBot="1" x14ac:dyDescent="0.3">
      <c r="A41" s="273"/>
      <c r="B41" s="276"/>
      <c r="C41" s="279"/>
      <c r="D41" s="282"/>
      <c r="E41" s="285"/>
      <c r="F41" s="289"/>
      <c r="G41" s="108" t="s">
        <v>8</v>
      </c>
      <c r="H41" s="213">
        <f>H38+H39+H40</f>
        <v>0</v>
      </c>
      <c r="I41" s="166">
        <f t="shared" ref="I41" si="8">I38+I39+I40</f>
        <v>0</v>
      </c>
      <c r="J41" s="166">
        <f t="shared" ref="J41" si="9">J38+J39+J40</f>
        <v>0</v>
      </c>
      <c r="K41" s="124"/>
      <c r="L41" s="51"/>
      <c r="M41" s="52"/>
      <c r="N41" s="266"/>
      <c r="O41" s="267"/>
      <c r="P41" s="18"/>
      <c r="Q41" s="18"/>
      <c r="R41" s="18"/>
      <c r="S41" s="18"/>
    </row>
    <row r="42" spans="1:19" s="13" customFormat="1" ht="14.25" customHeight="1" x14ac:dyDescent="0.25">
      <c r="A42" s="271" t="s">
        <v>7</v>
      </c>
      <c r="B42" s="274" t="s">
        <v>9</v>
      </c>
      <c r="C42" s="277" t="s">
        <v>66</v>
      </c>
      <c r="D42" s="280" t="s">
        <v>74</v>
      </c>
      <c r="E42" s="283" t="s">
        <v>31</v>
      </c>
      <c r="F42" s="286" t="s">
        <v>63</v>
      </c>
      <c r="G42" s="33" t="s">
        <v>60</v>
      </c>
      <c r="H42" s="206">
        <v>0</v>
      </c>
      <c r="I42" s="215">
        <v>0</v>
      </c>
      <c r="J42" s="43">
        <v>0</v>
      </c>
      <c r="K42" s="221" t="s">
        <v>84</v>
      </c>
      <c r="L42" s="125" t="s">
        <v>33</v>
      </c>
      <c r="M42" s="126" t="s">
        <v>33</v>
      </c>
      <c r="N42" s="262" t="s">
        <v>146</v>
      </c>
      <c r="O42" s="263"/>
      <c r="P42" s="165"/>
      <c r="Q42" s="165"/>
      <c r="R42" s="165"/>
      <c r="S42" s="165"/>
    </row>
    <row r="43" spans="1:19" s="13" customFormat="1" ht="14.25" customHeight="1" x14ac:dyDescent="0.25">
      <c r="A43" s="272"/>
      <c r="B43" s="275"/>
      <c r="C43" s="278"/>
      <c r="D43" s="281"/>
      <c r="E43" s="284"/>
      <c r="F43" s="287"/>
      <c r="G43" s="114" t="s">
        <v>61</v>
      </c>
      <c r="H43" s="212"/>
      <c r="I43" s="220"/>
      <c r="J43" s="120"/>
      <c r="K43" s="222" t="s">
        <v>67</v>
      </c>
      <c r="L43" s="127" t="s">
        <v>33</v>
      </c>
      <c r="M43" s="128" t="s">
        <v>33</v>
      </c>
      <c r="N43" s="264"/>
      <c r="O43" s="265"/>
      <c r="P43" s="165"/>
      <c r="Q43" s="165"/>
      <c r="R43" s="165"/>
      <c r="S43" s="165"/>
    </row>
    <row r="44" spans="1:19" s="13" customFormat="1" ht="14.25" customHeight="1" x14ac:dyDescent="0.25">
      <c r="A44" s="272"/>
      <c r="B44" s="275"/>
      <c r="C44" s="278"/>
      <c r="D44" s="281"/>
      <c r="E44" s="284"/>
      <c r="F44" s="288"/>
      <c r="G44" s="35" t="s">
        <v>62</v>
      </c>
      <c r="H44" s="207"/>
      <c r="I44" s="216"/>
      <c r="J44" s="46"/>
      <c r="K44" s="222" t="s">
        <v>68</v>
      </c>
      <c r="L44" s="129" t="s">
        <v>33</v>
      </c>
      <c r="M44" s="130" t="s">
        <v>145</v>
      </c>
      <c r="N44" s="264"/>
      <c r="O44" s="265"/>
      <c r="P44" s="165"/>
      <c r="Q44" s="165"/>
      <c r="R44" s="165"/>
      <c r="S44" s="165"/>
    </row>
    <row r="45" spans="1:19" s="13" customFormat="1" ht="40.200000000000003" customHeight="1" thickBot="1" x14ac:dyDescent="0.3">
      <c r="A45" s="273"/>
      <c r="B45" s="276"/>
      <c r="C45" s="279"/>
      <c r="D45" s="282"/>
      <c r="E45" s="285"/>
      <c r="F45" s="289"/>
      <c r="G45" s="108" t="s">
        <v>8</v>
      </c>
      <c r="H45" s="213">
        <f>H42+H43+H44</f>
        <v>0</v>
      </c>
      <c r="I45" s="166">
        <f t="shared" ref="I45" si="10">I42+I43+I44</f>
        <v>0</v>
      </c>
      <c r="J45" s="166">
        <f t="shared" ref="J45" si="11">J42+J43+J44</f>
        <v>0</v>
      </c>
      <c r="K45" s="223"/>
      <c r="L45" s="51"/>
      <c r="M45" s="52"/>
      <c r="N45" s="266"/>
      <c r="O45" s="267"/>
      <c r="P45" s="165"/>
      <c r="Q45" s="165"/>
      <c r="R45" s="165"/>
      <c r="S45" s="165"/>
    </row>
    <row r="46" spans="1:19" s="13" customFormat="1" ht="14.25" customHeight="1" x14ac:dyDescent="0.25">
      <c r="A46" s="271" t="s">
        <v>7</v>
      </c>
      <c r="B46" s="274" t="s">
        <v>9</v>
      </c>
      <c r="C46" s="277" t="s">
        <v>75</v>
      </c>
      <c r="D46" s="280" t="s">
        <v>76</v>
      </c>
      <c r="E46" s="283" t="s">
        <v>31</v>
      </c>
      <c r="F46" s="286" t="s">
        <v>63</v>
      </c>
      <c r="G46" s="33" t="s">
        <v>60</v>
      </c>
      <c r="H46" s="206">
        <v>0</v>
      </c>
      <c r="I46" s="215">
        <v>0</v>
      </c>
      <c r="J46" s="43">
        <v>0</v>
      </c>
      <c r="K46" s="135" t="s">
        <v>84</v>
      </c>
      <c r="L46" s="125" t="s">
        <v>33</v>
      </c>
      <c r="M46" s="126" t="s">
        <v>33</v>
      </c>
      <c r="N46" s="262" t="s">
        <v>169</v>
      </c>
      <c r="O46" s="263"/>
      <c r="P46" s="165"/>
      <c r="Q46" s="165"/>
      <c r="R46" s="165"/>
      <c r="S46" s="165"/>
    </row>
    <row r="47" spans="1:19" s="13" customFormat="1" ht="14.25" customHeight="1" x14ac:dyDescent="0.25">
      <c r="A47" s="272"/>
      <c r="B47" s="275"/>
      <c r="C47" s="278"/>
      <c r="D47" s="281"/>
      <c r="E47" s="284"/>
      <c r="F47" s="287"/>
      <c r="G47" s="114" t="s">
        <v>61</v>
      </c>
      <c r="H47" s="212"/>
      <c r="I47" s="220"/>
      <c r="J47" s="120"/>
      <c r="K47" s="136" t="s">
        <v>67</v>
      </c>
      <c r="L47" s="127" t="s">
        <v>33</v>
      </c>
      <c r="M47" s="128" t="s">
        <v>33</v>
      </c>
      <c r="N47" s="264"/>
      <c r="O47" s="265"/>
      <c r="P47" s="165"/>
      <c r="Q47" s="165"/>
      <c r="R47" s="165"/>
      <c r="S47" s="165"/>
    </row>
    <row r="48" spans="1:19" s="13" customFormat="1" ht="14.25" customHeight="1" x14ac:dyDescent="0.25">
      <c r="A48" s="272"/>
      <c r="B48" s="275"/>
      <c r="C48" s="278"/>
      <c r="D48" s="281"/>
      <c r="E48" s="284"/>
      <c r="F48" s="288"/>
      <c r="G48" s="35" t="s">
        <v>62</v>
      </c>
      <c r="H48" s="207"/>
      <c r="I48" s="216"/>
      <c r="J48" s="46"/>
      <c r="K48" s="132"/>
      <c r="L48" s="129"/>
      <c r="M48" s="130"/>
      <c r="N48" s="264"/>
      <c r="O48" s="265"/>
      <c r="P48" s="165"/>
      <c r="Q48" s="165"/>
      <c r="R48" s="165"/>
      <c r="S48" s="165"/>
    </row>
    <row r="49" spans="1:21" s="13" customFormat="1" ht="30" customHeight="1" thickBot="1" x14ac:dyDescent="0.3">
      <c r="A49" s="273"/>
      <c r="B49" s="276"/>
      <c r="C49" s="279"/>
      <c r="D49" s="282"/>
      <c r="E49" s="285"/>
      <c r="F49" s="289"/>
      <c r="G49" s="108" t="s">
        <v>8</v>
      </c>
      <c r="H49" s="213">
        <f>H46+H47+H48</f>
        <v>0</v>
      </c>
      <c r="I49" s="166">
        <f t="shared" ref="I49" si="12">I46+I47+I48</f>
        <v>0</v>
      </c>
      <c r="J49" s="166">
        <f t="shared" ref="J49" si="13">J46+J47+J48</f>
        <v>0</v>
      </c>
      <c r="K49" s="124"/>
      <c r="L49" s="51"/>
      <c r="M49" s="52"/>
      <c r="N49" s="266"/>
      <c r="O49" s="267"/>
      <c r="P49" s="165"/>
      <c r="Q49" s="165"/>
      <c r="R49" s="165"/>
      <c r="S49" s="165"/>
    </row>
    <row r="50" spans="1:21" s="13" customFormat="1" ht="14.25" customHeight="1" x14ac:dyDescent="0.25">
      <c r="A50" s="271" t="s">
        <v>7</v>
      </c>
      <c r="B50" s="274" t="s">
        <v>9</v>
      </c>
      <c r="C50" s="277" t="s">
        <v>34</v>
      </c>
      <c r="D50" s="280" t="s">
        <v>77</v>
      </c>
      <c r="E50" s="283" t="s">
        <v>31</v>
      </c>
      <c r="F50" s="286" t="s">
        <v>87</v>
      </c>
      <c r="G50" s="33" t="s">
        <v>60</v>
      </c>
      <c r="H50" s="206">
        <v>0</v>
      </c>
      <c r="I50" s="215">
        <v>0</v>
      </c>
      <c r="J50" s="43">
        <v>0</v>
      </c>
      <c r="K50" s="195" t="s">
        <v>68</v>
      </c>
      <c r="L50" s="125" t="s">
        <v>33</v>
      </c>
      <c r="M50" s="126" t="s">
        <v>33</v>
      </c>
      <c r="N50" s="262" t="s">
        <v>159</v>
      </c>
      <c r="O50" s="448"/>
      <c r="P50" s="18"/>
      <c r="Q50" s="18"/>
      <c r="R50" s="18"/>
      <c r="S50" s="18"/>
    </row>
    <row r="51" spans="1:21" s="13" customFormat="1" ht="14.25" customHeight="1" x14ac:dyDescent="0.25">
      <c r="A51" s="272"/>
      <c r="B51" s="275"/>
      <c r="C51" s="278"/>
      <c r="D51" s="281"/>
      <c r="E51" s="284"/>
      <c r="F51" s="287"/>
      <c r="G51" s="114" t="s">
        <v>61</v>
      </c>
      <c r="H51" s="212">
        <v>150</v>
      </c>
      <c r="I51" s="220"/>
      <c r="J51" s="120"/>
      <c r="K51" s="132"/>
      <c r="L51" s="127"/>
      <c r="M51" s="128"/>
      <c r="N51" s="449"/>
      <c r="O51" s="450"/>
      <c r="P51" s="18"/>
      <c r="Q51" s="18"/>
      <c r="R51" s="18"/>
      <c r="S51" s="18"/>
    </row>
    <row r="52" spans="1:21" s="13" customFormat="1" ht="14.25" customHeight="1" x14ac:dyDescent="0.25">
      <c r="A52" s="272"/>
      <c r="B52" s="275"/>
      <c r="C52" s="278"/>
      <c r="D52" s="281"/>
      <c r="E52" s="284"/>
      <c r="F52" s="288"/>
      <c r="G52" s="35" t="s">
        <v>62</v>
      </c>
      <c r="H52" s="207"/>
      <c r="I52" s="216"/>
      <c r="J52" s="46"/>
      <c r="K52" s="132"/>
      <c r="L52" s="129"/>
      <c r="M52" s="130"/>
      <c r="N52" s="449"/>
      <c r="O52" s="450"/>
      <c r="P52" s="18"/>
      <c r="Q52" s="18"/>
      <c r="R52" s="18"/>
      <c r="S52" s="18"/>
    </row>
    <row r="53" spans="1:21" s="13" customFormat="1" ht="18.600000000000001" customHeight="1" thickBot="1" x14ac:dyDescent="0.3">
      <c r="A53" s="273"/>
      <c r="B53" s="276"/>
      <c r="C53" s="279"/>
      <c r="D53" s="282"/>
      <c r="E53" s="285"/>
      <c r="F53" s="289"/>
      <c r="G53" s="108" t="s">
        <v>8</v>
      </c>
      <c r="H53" s="208">
        <f>H50+H51+H52</f>
        <v>150</v>
      </c>
      <c r="I53" s="38">
        <f t="shared" ref="I53" si="14">I50+I51+I52</f>
        <v>0</v>
      </c>
      <c r="J53" s="38">
        <f t="shared" ref="J53" si="15">J50+J51+J52</f>
        <v>0</v>
      </c>
      <c r="K53" s="124"/>
      <c r="L53" s="51"/>
      <c r="M53" s="52"/>
      <c r="N53" s="451"/>
      <c r="O53" s="452"/>
      <c r="P53" s="18"/>
      <c r="Q53" s="18"/>
      <c r="R53" s="18"/>
      <c r="S53" s="18"/>
    </row>
    <row r="54" spans="1:21" s="13" customFormat="1" ht="14.25" customHeight="1" x14ac:dyDescent="0.25">
      <c r="A54" s="271" t="s">
        <v>7</v>
      </c>
      <c r="B54" s="274" t="s">
        <v>9</v>
      </c>
      <c r="C54" s="277" t="s">
        <v>78</v>
      </c>
      <c r="D54" s="280" t="s">
        <v>79</v>
      </c>
      <c r="E54" s="283" t="s">
        <v>31</v>
      </c>
      <c r="F54" s="286" t="s">
        <v>88</v>
      </c>
      <c r="G54" s="33" t="s">
        <v>60</v>
      </c>
      <c r="H54" s="206">
        <v>0</v>
      </c>
      <c r="I54" s="215">
        <v>0</v>
      </c>
      <c r="J54" s="43">
        <v>0</v>
      </c>
      <c r="K54" s="136" t="s">
        <v>67</v>
      </c>
      <c r="L54" s="127" t="s">
        <v>33</v>
      </c>
      <c r="M54" s="126" t="s">
        <v>33</v>
      </c>
      <c r="N54" s="262" t="s">
        <v>170</v>
      </c>
      <c r="O54" s="263"/>
      <c r="P54" s="165"/>
      <c r="Q54" s="165"/>
      <c r="R54" s="165"/>
      <c r="S54" s="165"/>
      <c r="T54" s="165"/>
      <c r="U54" s="165"/>
    </row>
    <row r="55" spans="1:21" s="13" customFormat="1" ht="14.25" customHeight="1" x14ac:dyDescent="0.25">
      <c r="A55" s="272"/>
      <c r="B55" s="275"/>
      <c r="C55" s="278"/>
      <c r="D55" s="281"/>
      <c r="E55" s="284"/>
      <c r="F55" s="287"/>
      <c r="G55" s="114" t="s">
        <v>61</v>
      </c>
      <c r="H55" s="212"/>
      <c r="I55" s="220"/>
      <c r="J55" s="120"/>
      <c r="K55" s="136" t="s">
        <v>68</v>
      </c>
      <c r="L55" s="129" t="s">
        <v>33</v>
      </c>
      <c r="M55" s="128" t="s">
        <v>145</v>
      </c>
      <c r="N55" s="264"/>
      <c r="O55" s="265"/>
      <c r="P55" s="165"/>
      <c r="Q55" s="165"/>
      <c r="R55" s="165"/>
      <c r="S55" s="165"/>
      <c r="T55" s="165"/>
      <c r="U55" s="165"/>
    </row>
    <row r="56" spans="1:21" s="13" customFormat="1" ht="14.25" customHeight="1" x14ac:dyDescent="0.25">
      <c r="A56" s="272"/>
      <c r="B56" s="275"/>
      <c r="C56" s="278"/>
      <c r="D56" s="281"/>
      <c r="E56" s="284"/>
      <c r="F56" s="288"/>
      <c r="G56" s="35" t="s">
        <v>62</v>
      </c>
      <c r="H56" s="207"/>
      <c r="I56" s="216"/>
      <c r="J56" s="46"/>
      <c r="K56" s="132"/>
      <c r="L56" s="129"/>
      <c r="M56" s="130"/>
      <c r="N56" s="264"/>
      <c r="O56" s="265"/>
      <c r="P56" s="165"/>
      <c r="Q56" s="165"/>
      <c r="R56" s="165"/>
      <c r="S56" s="165"/>
      <c r="T56" s="165"/>
      <c r="U56" s="165"/>
    </row>
    <row r="57" spans="1:21" s="13" customFormat="1" ht="78.599999999999994" customHeight="1" thickBot="1" x14ac:dyDescent="0.3">
      <c r="A57" s="273"/>
      <c r="B57" s="276"/>
      <c r="C57" s="279"/>
      <c r="D57" s="282"/>
      <c r="E57" s="285"/>
      <c r="F57" s="289"/>
      <c r="G57" s="108" t="s">
        <v>8</v>
      </c>
      <c r="H57" s="213">
        <f>H54+H55+H56</f>
        <v>0</v>
      </c>
      <c r="I57" s="166">
        <f t="shared" ref="I57" si="16">I54+I55+I56</f>
        <v>0</v>
      </c>
      <c r="J57" s="166">
        <f t="shared" ref="J57" si="17">J54+J55+J56</f>
        <v>0</v>
      </c>
      <c r="K57" s="124"/>
      <c r="L57" s="51"/>
      <c r="M57" s="52"/>
      <c r="N57" s="266"/>
      <c r="O57" s="267"/>
      <c r="P57" s="165"/>
      <c r="Q57" s="165"/>
      <c r="R57" s="165"/>
      <c r="S57" s="165"/>
      <c r="T57" s="165"/>
      <c r="U57" s="165"/>
    </row>
    <row r="58" spans="1:21" s="13" customFormat="1" ht="14.25" customHeight="1" x14ac:dyDescent="0.25">
      <c r="A58" s="271" t="s">
        <v>7</v>
      </c>
      <c r="B58" s="274" t="s">
        <v>9</v>
      </c>
      <c r="C58" s="277" t="s">
        <v>80</v>
      </c>
      <c r="D58" s="280" t="s">
        <v>81</v>
      </c>
      <c r="E58" s="283" t="s">
        <v>31</v>
      </c>
      <c r="F58" s="286" t="s">
        <v>89</v>
      </c>
      <c r="G58" s="33" t="s">
        <v>60</v>
      </c>
      <c r="H58" s="41">
        <v>0</v>
      </c>
      <c r="I58" s="42">
        <v>0</v>
      </c>
      <c r="J58" s="43">
        <v>0</v>
      </c>
      <c r="K58" s="136"/>
      <c r="L58" s="127"/>
      <c r="M58" s="126"/>
      <c r="N58" s="262" t="s">
        <v>171</v>
      </c>
      <c r="O58" s="263"/>
      <c r="P58" s="18"/>
      <c r="Q58" s="18"/>
      <c r="R58" s="18"/>
      <c r="S58" s="18"/>
    </row>
    <row r="59" spans="1:21" s="13" customFormat="1" ht="14.25" customHeight="1" x14ac:dyDescent="0.25">
      <c r="A59" s="272"/>
      <c r="B59" s="275"/>
      <c r="C59" s="278"/>
      <c r="D59" s="281"/>
      <c r="E59" s="284"/>
      <c r="F59" s="287"/>
      <c r="G59" s="114" t="s">
        <v>61</v>
      </c>
      <c r="H59" s="118">
        <v>40</v>
      </c>
      <c r="I59" s="119">
        <v>40</v>
      </c>
      <c r="J59" s="120">
        <v>40</v>
      </c>
      <c r="K59" s="136" t="s">
        <v>68</v>
      </c>
      <c r="L59" s="129" t="s">
        <v>33</v>
      </c>
      <c r="M59" s="128" t="s">
        <v>145</v>
      </c>
      <c r="N59" s="264"/>
      <c r="O59" s="265"/>
      <c r="P59" s="18"/>
      <c r="Q59" s="18"/>
      <c r="R59" s="18"/>
      <c r="S59" s="18"/>
    </row>
    <row r="60" spans="1:21" s="13" customFormat="1" ht="14.25" customHeight="1" x14ac:dyDescent="0.25">
      <c r="A60" s="272"/>
      <c r="B60" s="275"/>
      <c r="C60" s="278"/>
      <c r="D60" s="281"/>
      <c r="E60" s="284"/>
      <c r="F60" s="288"/>
      <c r="G60" s="35" t="s">
        <v>62</v>
      </c>
      <c r="H60" s="44"/>
      <c r="I60" s="45"/>
      <c r="J60" s="46"/>
      <c r="K60" s="132"/>
      <c r="L60" s="129"/>
      <c r="M60" s="130"/>
      <c r="N60" s="264"/>
      <c r="O60" s="265"/>
      <c r="P60" s="18"/>
      <c r="Q60" s="18"/>
      <c r="R60" s="18"/>
      <c r="S60" s="18"/>
    </row>
    <row r="61" spans="1:21" s="13" customFormat="1" ht="34.799999999999997" customHeight="1" thickBot="1" x14ac:dyDescent="0.3">
      <c r="A61" s="273"/>
      <c r="B61" s="276"/>
      <c r="C61" s="279"/>
      <c r="D61" s="282"/>
      <c r="E61" s="285"/>
      <c r="F61" s="289"/>
      <c r="G61" s="108" t="s">
        <v>8</v>
      </c>
      <c r="H61" s="37">
        <f>H58+H59+H60</f>
        <v>40</v>
      </c>
      <c r="I61" s="37">
        <f t="shared" ref="I61" si="18">I58+I59+I60</f>
        <v>40</v>
      </c>
      <c r="J61" s="38">
        <f t="shared" ref="J61" si="19">J58+J59+J60</f>
        <v>40</v>
      </c>
      <c r="K61" s="124"/>
      <c r="L61" s="51"/>
      <c r="M61" s="52"/>
      <c r="N61" s="266"/>
      <c r="O61" s="267"/>
      <c r="P61" s="18"/>
      <c r="Q61" s="18"/>
      <c r="R61" s="18"/>
      <c r="S61" s="18"/>
    </row>
    <row r="62" spans="1:21" s="13" customFormat="1" ht="14.25" customHeight="1" x14ac:dyDescent="0.25">
      <c r="A62" s="271" t="s">
        <v>7</v>
      </c>
      <c r="B62" s="274" t="s">
        <v>9</v>
      </c>
      <c r="C62" s="277" t="s">
        <v>82</v>
      </c>
      <c r="D62" s="280" t="s">
        <v>83</v>
      </c>
      <c r="E62" s="283" t="s">
        <v>31</v>
      </c>
      <c r="F62" s="286" t="s">
        <v>90</v>
      </c>
      <c r="G62" s="33" t="s">
        <v>32</v>
      </c>
      <c r="H62" s="41">
        <v>0</v>
      </c>
      <c r="I62" s="42">
        <v>2</v>
      </c>
      <c r="J62" s="43">
        <v>2</v>
      </c>
      <c r="K62" s="135" t="s">
        <v>85</v>
      </c>
      <c r="L62" s="225" t="s">
        <v>33</v>
      </c>
      <c r="M62" s="226" t="s">
        <v>33</v>
      </c>
      <c r="N62" s="262" t="s">
        <v>147</v>
      </c>
      <c r="O62" s="263"/>
      <c r="P62" s="18"/>
      <c r="Q62" s="18"/>
      <c r="R62" s="18"/>
      <c r="S62" s="18"/>
    </row>
    <row r="63" spans="1:21" s="13" customFormat="1" ht="14.25" customHeight="1" x14ac:dyDescent="0.25">
      <c r="A63" s="272"/>
      <c r="B63" s="275"/>
      <c r="C63" s="278"/>
      <c r="D63" s="281"/>
      <c r="E63" s="284"/>
      <c r="F63" s="287"/>
      <c r="G63" s="114" t="s">
        <v>61</v>
      </c>
      <c r="H63" s="118"/>
      <c r="I63" s="119"/>
      <c r="J63" s="120"/>
      <c r="K63" s="132"/>
      <c r="L63" s="227"/>
      <c r="M63" s="228"/>
      <c r="N63" s="264"/>
      <c r="O63" s="265"/>
      <c r="P63" s="18"/>
      <c r="Q63" s="18"/>
      <c r="R63" s="18"/>
      <c r="S63" s="18"/>
    </row>
    <row r="64" spans="1:21" s="13" customFormat="1" ht="14.25" customHeight="1" x14ac:dyDescent="0.25">
      <c r="A64" s="272"/>
      <c r="B64" s="275"/>
      <c r="C64" s="278"/>
      <c r="D64" s="281"/>
      <c r="E64" s="284"/>
      <c r="F64" s="288"/>
      <c r="G64" s="35" t="s">
        <v>62</v>
      </c>
      <c r="H64" s="44"/>
      <c r="I64" s="45"/>
      <c r="J64" s="46"/>
      <c r="K64" s="132"/>
      <c r="L64" s="229"/>
      <c r="M64" s="230"/>
      <c r="N64" s="264"/>
      <c r="O64" s="265"/>
      <c r="P64" s="18"/>
      <c r="Q64" s="18"/>
      <c r="R64" s="18"/>
      <c r="S64" s="18"/>
    </row>
    <row r="65" spans="1:19" s="13" customFormat="1" ht="14.25" customHeight="1" thickBot="1" x14ac:dyDescent="0.3">
      <c r="A65" s="273"/>
      <c r="B65" s="276"/>
      <c r="C65" s="279"/>
      <c r="D65" s="282"/>
      <c r="E65" s="285"/>
      <c r="F65" s="289"/>
      <c r="G65" s="108" t="s">
        <v>8</v>
      </c>
      <c r="H65" s="37">
        <f>H62+H63+H64</f>
        <v>0</v>
      </c>
      <c r="I65" s="37">
        <f>I62+I63+I64</f>
        <v>2</v>
      </c>
      <c r="J65" s="38">
        <f>J62+J63+J64</f>
        <v>2</v>
      </c>
      <c r="K65" s="124"/>
      <c r="L65" s="231"/>
      <c r="M65" s="232"/>
      <c r="N65" s="266"/>
      <c r="O65" s="267"/>
      <c r="P65" s="18"/>
      <c r="Q65" s="18"/>
      <c r="R65" s="18"/>
      <c r="S65" s="18"/>
    </row>
    <row r="66" spans="1:19" s="13" customFormat="1" ht="20.399999999999999" customHeight="1" thickBot="1" x14ac:dyDescent="0.3">
      <c r="A66" s="50" t="s">
        <v>7</v>
      </c>
      <c r="B66" s="47" t="s">
        <v>9</v>
      </c>
      <c r="C66" s="311" t="s">
        <v>10</v>
      </c>
      <c r="D66" s="312"/>
      <c r="E66" s="312"/>
      <c r="F66" s="312"/>
      <c r="G66" s="313"/>
      <c r="H66" s="53">
        <f>H29+H33+H37+H41+H49+H53+H57+H61+H65</f>
        <v>204.2</v>
      </c>
      <c r="I66" s="53">
        <f>I29+I33+I37+I41+I49+I53+I57+I61+I65</f>
        <v>56.2</v>
      </c>
      <c r="J66" s="53">
        <f>J29+J33+J37+J41+J49+J53+J57+J61+J65</f>
        <v>42</v>
      </c>
      <c r="K66" s="48"/>
      <c r="L66" s="49"/>
      <c r="M66" s="49"/>
      <c r="N66" s="256"/>
      <c r="O66" s="257"/>
      <c r="P66" s="18"/>
      <c r="Q66" s="18"/>
      <c r="R66" s="18"/>
      <c r="S66" s="18"/>
    </row>
    <row r="67" spans="1:19" s="13" customFormat="1" ht="15.6" customHeight="1" thickBot="1" x14ac:dyDescent="0.3">
      <c r="A67" s="224" t="s">
        <v>7</v>
      </c>
      <c r="B67" s="314" t="s">
        <v>11</v>
      </c>
      <c r="C67" s="314"/>
      <c r="D67" s="314"/>
      <c r="E67" s="314"/>
      <c r="F67" s="314"/>
      <c r="G67" s="315"/>
      <c r="H67" s="254">
        <f>H66+H24</f>
        <v>298.89999999999998</v>
      </c>
      <c r="I67" s="254">
        <f>I66+I24</f>
        <v>150.9</v>
      </c>
      <c r="J67" s="254">
        <f>J66+J24</f>
        <v>47.2</v>
      </c>
      <c r="K67" s="255"/>
      <c r="L67" s="255"/>
      <c r="M67" s="255"/>
      <c r="N67" s="460"/>
      <c r="O67" s="295"/>
      <c r="P67" s="18"/>
      <c r="Q67" s="18"/>
      <c r="R67" s="18"/>
      <c r="S67" s="18"/>
    </row>
    <row r="68" spans="1:19" s="13" customFormat="1" ht="18" customHeight="1" thickBot="1" x14ac:dyDescent="0.3">
      <c r="A68" s="106" t="s">
        <v>9</v>
      </c>
      <c r="B68" s="308" t="s">
        <v>91</v>
      </c>
      <c r="C68" s="309"/>
      <c r="D68" s="309"/>
      <c r="E68" s="309"/>
      <c r="F68" s="309"/>
      <c r="G68" s="309"/>
      <c r="H68" s="309"/>
      <c r="I68" s="309"/>
      <c r="J68" s="309"/>
      <c r="K68" s="309"/>
      <c r="L68" s="309"/>
      <c r="M68" s="309"/>
      <c r="N68" s="294"/>
      <c r="O68" s="295"/>
      <c r="P68" s="18"/>
      <c r="Q68" s="18"/>
      <c r="R68" s="18"/>
      <c r="S68" s="18"/>
    </row>
    <row r="69" spans="1:19" s="13" customFormat="1" ht="23.4" customHeight="1" thickBot="1" x14ac:dyDescent="0.3">
      <c r="A69" s="31" t="s">
        <v>9</v>
      </c>
      <c r="B69" s="32" t="s">
        <v>7</v>
      </c>
      <c r="C69" s="310" t="s">
        <v>92</v>
      </c>
      <c r="D69" s="310"/>
      <c r="E69" s="310"/>
      <c r="F69" s="310"/>
      <c r="G69" s="310"/>
      <c r="H69" s="310"/>
      <c r="I69" s="310"/>
      <c r="J69" s="310"/>
      <c r="K69" s="310"/>
      <c r="L69" s="310"/>
      <c r="M69" s="310"/>
      <c r="N69" s="296"/>
      <c r="O69" s="297"/>
      <c r="P69" s="18"/>
      <c r="Q69" s="18"/>
      <c r="R69" s="18"/>
      <c r="S69" s="18"/>
    </row>
    <row r="70" spans="1:19" s="13" customFormat="1" ht="15" customHeight="1" x14ac:dyDescent="0.25">
      <c r="A70" s="271" t="s">
        <v>9</v>
      </c>
      <c r="B70" s="274" t="s">
        <v>7</v>
      </c>
      <c r="C70" s="277" t="s">
        <v>7</v>
      </c>
      <c r="D70" s="280" t="s">
        <v>93</v>
      </c>
      <c r="E70" s="283" t="s">
        <v>31</v>
      </c>
      <c r="F70" s="286" t="s">
        <v>63</v>
      </c>
      <c r="G70" s="33" t="s">
        <v>60</v>
      </c>
      <c r="H70" s="206">
        <v>0</v>
      </c>
      <c r="I70" s="215">
        <v>0</v>
      </c>
      <c r="J70" s="159">
        <v>0</v>
      </c>
      <c r="K70" s="135"/>
      <c r="L70" s="125"/>
      <c r="M70" s="126"/>
      <c r="N70" s="262" t="s">
        <v>165</v>
      </c>
      <c r="O70" s="263"/>
      <c r="P70" s="18"/>
      <c r="Q70" s="18"/>
      <c r="R70" s="18"/>
      <c r="S70" s="18"/>
    </row>
    <row r="71" spans="1:19" s="13" customFormat="1" ht="15" customHeight="1" x14ac:dyDescent="0.25">
      <c r="A71" s="272"/>
      <c r="B71" s="275"/>
      <c r="C71" s="278"/>
      <c r="D71" s="281"/>
      <c r="E71" s="284"/>
      <c r="F71" s="287"/>
      <c r="G71" s="114" t="s">
        <v>61</v>
      </c>
      <c r="H71" s="212"/>
      <c r="I71" s="220"/>
      <c r="J71" s="160"/>
      <c r="K71" s="136" t="s">
        <v>67</v>
      </c>
      <c r="L71" s="127" t="s">
        <v>33</v>
      </c>
      <c r="M71" s="128" t="s">
        <v>33</v>
      </c>
      <c r="N71" s="264"/>
      <c r="O71" s="265"/>
      <c r="P71" s="18"/>
      <c r="Q71" s="18"/>
      <c r="R71" s="18"/>
      <c r="S71" s="18"/>
    </row>
    <row r="72" spans="1:19" s="13" customFormat="1" ht="15" customHeight="1" x14ac:dyDescent="0.25">
      <c r="A72" s="272"/>
      <c r="B72" s="275"/>
      <c r="C72" s="278"/>
      <c r="D72" s="281"/>
      <c r="E72" s="284"/>
      <c r="F72" s="288"/>
      <c r="G72" s="35" t="s">
        <v>62</v>
      </c>
      <c r="H72" s="207"/>
      <c r="I72" s="216"/>
      <c r="J72" s="161"/>
      <c r="K72" s="136" t="s">
        <v>68</v>
      </c>
      <c r="L72" s="129" t="s">
        <v>33</v>
      </c>
      <c r="M72" s="130"/>
      <c r="N72" s="264"/>
      <c r="O72" s="265"/>
      <c r="P72" s="18"/>
      <c r="Q72" s="18"/>
      <c r="R72" s="18"/>
      <c r="S72" s="18"/>
    </row>
    <row r="73" spans="1:19" s="13" customFormat="1" ht="41.4" customHeight="1" thickBot="1" x14ac:dyDescent="0.3">
      <c r="A73" s="273"/>
      <c r="B73" s="276"/>
      <c r="C73" s="279"/>
      <c r="D73" s="282"/>
      <c r="E73" s="285"/>
      <c r="F73" s="289"/>
      <c r="G73" s="108" t="s">
        <v>8</v>
      </c>
      <c r="H73" s="213">
        <f>H70+H71+H72</f>
        <v>0</v>
      </c>
      <c r="I73" s="166">
        <f t="shared" ref="I73" si="20">I70+I71+I72</f>
        <v>0</v>
      </c>
      <c r="J73" s="166">
        <f t="shared" ref="J73" si="21">J70+J71+J72</f>
        <v>0</v>
      </c>
      <c r="K73" s="124"/>
      <c r="L73" s="51"/>
      <c r="M73" s="52"/>
      <c r="N73" s="266"/>
      <c r="O73" s="267"/>
      <c r="P73" s="18"/>
      <c r="Q73" s="18"/>
      <c r="R73" s="18"/>
      <c r="S73" s="18"/>
    </row>
    <row r="74" spans="1:19" s="13" customFormat="1" ht="15" customHeight="1" x14ac:dyDescent="0.25">
      <c r="A74" s="271" t="s">
        <v>9</v>
      </c>
      <c r="B74" s="274" t="s">
        <v>7</v>
      </c>
      <c r="C74" s="277" t="s">
        <v>9</v>
      </c>
      <c r="D74" s="280" t="s">
        <v>94</v>
      </c>
      <c r="E74" s="283" t="s">
        <v>31</v>
      </c>
      <c r="F74" s="286" t="s">
        <v>63</v>
      </c>
      <c r="G74" s="33" t="s">
        <v>60</v>
      </c>
      <c r="H74" s="206">
        <v>0</v>
      </c>
      <c r="I74" s="215">
        <v>0</v>
      </c>
      <c r="J74" s="43">
        <v>0</v>
      </c>
      <c r="K74" s="135" t="s">
        <v>84</v>
      </c>
      <c r="L74" s="125" t="s">
        <v>33</v>
      </c>
      <c r="M74" s="126" t="s">
        <v>33</v>
      </c>
      <c r="N74" s="262" t="s">
        <v>160</v>
      </c>
      <c r="O74" s="263"/>
      <c r="P74" s="18"/>
      <c r="Q74" s="18"/>
      <c r="R74" s="18"/>
      <c r="S74" s="18"/>
    </row>
    <row r="75" spans="1:19" s="13" customFormat="1" ht="15" customHeight="1" x14ac:dyDescent="0.25">
      <c r="A75" s="272"/>
      <c r="B75" s="275"/>
      <c r="C75" s="278"/>
      <c r="D75" s="281"/>
      <c r="E75" s="284"/>
      <c r="F75" s="287"/>
      <c r="G75" s="114" t="s">
        <v>61</v>
      </c>
      <c r="H75" s="212"/>
      <c r="I75" s="220"/>
      <c r="J75" s="120"/>
      <c r="K75" s="136" t="s">
        <v>67</v>
      </c>
      <c r="L75" s="127" t="s">
        <v>33</v>
      </c>
      <c r="M75" s="128" t="s">
        <v>33</v>
      </c>
      <c r="N75" s="264"/>
      <c r="O75" s="265"/>
      <c r="P75" s="18"/>
      <c r="Q75" s="18"/>
      <c r="R75" s="18"/>
      <c r="S75" s="18"/>
    </row>
    <row r="76" spans="1:19" s="13" customFormat="1" ht="15" customHeight="1" x14ac:dyDescent="0.25">
      <c r="A76" s="272"/>
      <c r="B76" s="275"/>
      <c r="C76" s="278"/>
      <c r="D76" s="281"/>
      <c r="E76" s="284"/>
      <c r="F76" s="288"/>
      <c r="G76" s="35" t="s">
        <v>62</v>
      </c>
      <c r="H76" s="207"/>
      <c r="I76" s="216"/>
      <c r="J76" s="46"/>
      <c r="K76" s="136" t="s">
        <v>68</v>
      </c>
      <c r="L76" s="129" t="s">
        <v>33</v>
      </c>
      <c r="M76" s="130" t="s">
        <v>33</v>
      </c>
      <c r="N76" s="264"/>
      <c r="O76" s="265"/>
      <c r="P76" s="18"/>
      <c r="Q76" s="18"/>
      <c r="R76" s="18"/>
      <c r="S76" s="18"/>
    </row>
    <row r="77" spans="1:19" s="13" customFormat="1" ht="36" customHeight="1" thickBot="1" x14ac:dyDescent="0.3">
      <c r="A77" s="273"/>
      <c r="B77" s="276"/>
      <c r="C77" s="279"/>
      <c r="D77" s="282"/>
      <c r="E77" s="285"/>
      <c r="F77" s="289"/>
      <c r="G77" s="108" t="s">
        <v>8</v>
      </c>
      <c r="H77" s="208">
        <f>H74+H75+H76</f>
        <v>0</v>
      </c>
      <c r="I77" s="38">
        <f t="shared" ref="I77" si="22">I74+I75+I76</f>
        <v>0</v>
      </c>
      <c r="J77" s="38">
        <f t="shared" ref="J77" si="23">J74+J75+J76</f>
        <v>0</v>
      </c>
      <c r="K77" s="124"/>
      <c r="L77" s="51"/>
      <c r="M77" s="52"/>
      <c r="N77" s="266"/>
      <c r="O77" s="267"/>
      <c r="P77" s="18"/>
      <c r="Q77" s="18"/>
      <c r="R77" s="18"/>
      <c r="S77" s="18"/>
    </row>
    <row r="78" spans="1:19" s="13" customFormat="1" ht="15" customHeight="1" x14ac:dyDescent="0.25">
      <c r="A78" s="271" t="s">
        <v>9</v>
      </c>
      <c r="B78" s="274" t="s">
        <v>7</v>
      </c>
      <c r="C78" s="277" t="s">
        <v>29</v>
      </c>
      <c r="D78" s="280" t="s">
        <v>95</v>
      </c>
      <c r="E78" s="283" t="s">
        <v>31</v>
      </c>
      <c r="F78" s="286" t="s">
        <v>63</v>
      </c>
      <c r="G78" s="33" t="s">
        <v>60</v>
      </c>
      <c r="H78" s="206">
        <v>0</v>
      </c>
      <c r="I78" s="215">
        <v>0</v>
      </c>
      <c r="J78" s="43">
        <v>0</v>
      </c>
      <c r="K78" s="135" t="s">
        <v>84</v>
      </c>
      <c r="L78" s="125" t="s">
        <v>33</v>
      </c>
      <c r="M78" s="126" t="s">
        <v>145</v>
      </c>
      <c r="N78" s="433" t="s">
        <v>161</v>
      </c>
      <c r="O78" s="263"/>
      <c r="P78" s="18"/>
      <c r="Q78" s="18"/>
      <c r="R78" s="18"/>
      <c r="S78" s="18"/>
    </row>
    <row r="79" spans="1:19" s="13" customFormat="1" ht="15" customHeight="1" x14ac:dyDescent="0.25">
      <c r="A79" s="272"/>
      <c r="B79" s="275"/>
      <c r="C79" s="278"/>
      <c r="D79" s="281"/>
      <c r="E79" s="284"/>
      <c r="F79" s="287"/>
      <c r="G79" s="114" t="s">
        <v>61</v>
      </c>
      <c r="H79" s="212"/>
      <c r="I79" s="220"/>
      <c r="J79" s="120"/>
      <c r="K79" s="136" t="s">
        <v>67</v>
      </c>
      <c r="L79" s="127" t="s">
        <v>33</v>
      </c>
      <c r="M79" s="128" t="s">
        <v>145</v>
      </c>
      <c r="N79" s="435"/>
      <c r="O79" s="265"/>
      <c r="P79" s="18"/>
      <c r="Q79" s="18"/>
      <c r="R79" s="18"/>
      <c r="S79" s="18"/>
    </row>
    <row r="80" spans="1:19" s="13" customFormat="1" ht="15" customHeight="1" x14ac:dyDescent="0.25">
      <c r="A80" s="272"/>
      <c r="B80" s="275"/>
      <c r="C80" s="278"/>
      <c r="D80" s="281"/>
      <c r="E80" s="284"/>
      <c r="F80" s="288"/>
      <c r="G80" s="35" t="s">
        <v>62</v>
      </c>
      <c r="H80" s="207"/>
      <c r="I80" s="216"/>
      <c r="J80" s="46"/>
      <c r="K80" s="136" t="s">
        <v>68</v>
      </c>
      <c r="L80" s="129" t="s">
        <v>33</v>
      </c>
      <c r="M80" s="130" t="s">
        <v>145</v>
      </c>
      <c r="N80" s="264"/>
      <c r="O80" s="265"/>
      <c r="P80" s="18"/>
      <c r="Q80" s="18"/>
      <c r="R80" s="18"/>
      <c r="S80" s="18"/>
    </row>
    <row r="81" spans="1:19" s="13" customFormat="1" ht="22.2" customHeight="1" thickBot="1" x14ac:dyDescent="0.3">
      <c r="A81" s="273"/>
      <c r="B81" s="276"/>
      <c r="C81" s="279"/>
      <c r="D81" s="282"/>
      <c r="E81" s="285"/>
      <c r="F81" s="289"/>
      <c r="G81" s="108" t="s">
        <v>8</v>
      </c>
      <c r="H81" s="213">
        <f>H78+H79+H80</f>
        <v>0</v>
      </c>
      <c r="I81" s="166">
        <f t="shared" ref="I81" si="24">I78+I79+I80</f>
        <v>0</v>
      </c>
      <c r="J81" s="166">
        <f t="shared" ref="J81" si="25">J78+J79+J80</f>
        <v>0</v>
      </c>
      <c r="K81" s="124"/>
      <c r="L81" s="51"/>
      <c r="M81" s="52"/>
      <c r="N81" s="266"/>
      <c r="O81" s="267"/>
      <c r="P81" s="18"/>
      <c r="Q81" s="18"/>
      <c r="R81" s="18"/>
      <c r="S81" s="18"/>
    </row>
    <row r="82" spans="1:19" s="13" customFormat="1" ht="15" customHeight="1" x14ac:dyDescent="0.25">
      <c r="A82" s="271" t="s">
        <v>9</v>
      </c>
      <c r="B82" s="274" t="s">
        <v>7</v>
      </c>
      <c r="C82" s="277" t="s">
        <v>66</v>
      </c>
      <c r="D82" s="280" t="s">
        <v>96</v>
      </c>
      <c r="E82" s="283" t="s">
        <v>31</v>
      </c>
      <c r="F82" s="286" t="s">
        <v>63</v>
      </c>
      <c r="G82" s="33" t="s">
        <v>60</v>
      </c>
      <c r="H82" s="206">
        <v>0</v>
      </c>
      <c r="I82" s="215">
        <v>0</v>
      </c>
      <c r="J82" s="43">
        <v>0</v>
      </c>
      <c r="K82" s="135"/>
      <c r="L82" s="125"/>
      <c r="M82" s="126"/>
      <c r="N82" s="262" t="s">
        <v>172</v>
      </c>
      <c r="O82" s="263"/>
      <c r="P82" s="18"/>
      <c r="Q82" s="18"/>
      <c r="R82" s="18"/>
      <c r="S82" s="18"/>
    </row>
    <row r="83" spans="1:19" s="13" customFormat="1" ht="15" customHeight="1" x14ac:dyDescent="0.25">
      <c r="A83" s="272"/>
      <c r="B83" s="275"/>
      <c r="C83" s="278"/>
      <c r="D83" s="281"/>
      <c r="E83" s="284"/>
      <c r="F83" s="287"/>
      <c r="G83" s="114" t="s">
        <v>61</v>
      </c>
      <c r="H83" s="212"/>
      <c r="I83" s="220"/>
      <c r="J83" s="120"/>
      <c r="K83" s="136" t="s">
        <v>67</v>
      </c>
      <c r="L83" s="127" t="s">
        <v>33</v>
      </c>
      <c r="M83" s="128" t="s">
        <v>33</v>
      </c>
      <c r="N83" s="264"/>
      <c r="O83" s="265"/>
      <c r="P83" s="18"/>
      <c r="Q83" s="18"/>
      <c r="R83" s="18"/>
      <c r="S83" s="18"/>
    </row>
    <row r="84" spans="1:19" s="13" customFormat="1" ht="15" customHeight="1" x14ac:dyDescent="0.25">
      <c r="A84" s="272"/>
      <c r="B84" s="275"/>
      <c r="C84" s="278"/>
      <c r="D84" s="281"/>
      <c r="E84" s="284"/>
      <c r="F84" s="288"/>
      <c r="G84" s="35" t="s">
        <v>62</v>
      </c>
      <c r="H84" s="207"/>
      <c r="I84" s="216"/>
      <c r="J84" s="46"/>
      <c r="K84" s="136" t="s">
        <v>68</v>
      </c>
      <c r="L84" s="129" t="s">
        <v>33</v>
      </c>
      <c r="M84" s="130" t="s">
        <v>33</v>
      </c>
      <c r="N84" s="264"/>
      <c r="O84" s="265"/>
      <c r="P84" s="18"/>
      <c r="Q84" s="18"/>
      <c r="R84" s="18"/>
      <c r="S84" s="18"/>
    </row>
    <row r="85" spans="1:19" s="13" customFormat="1" ht="34.200000000000003" customHeight="1" thickBot="1" x14ac:dyDescent="0.3">
      <c r="A85" s="273"/>
      <c r="B85" s="276"/>
      <c r="C85" s="279"/>
      <c r="D85" s="282"/>
      <c r="E85" s="285"/>
      <c r="F85" s="289"/>
      <c r="G85" s="108" t="s">
        <v>8</v>
      </c>
      <c r="H85" s="213">
        <f>H82+H83+H84</f>
        <v>0</v>
      </c>
      <c r="I85" s="166">
        <f t="shared" ref="I85" si="26">I82+I83+I84</f>
        <v>0</v>
      </c>
      <c r="J85" s="166">
        <f t="shared" ref="J85" si="27">J82+J83+J84</f>
        <v>0</v>
      </c>
      <c r="K85" s="124"/>
      <c r="L85" s="51"/>
      <c r="M85" s="52"/>
      <c r="N85" s="266"/>
      <c r="O85" s="267"/>
      <c r="P85" s="18"/>
      <c r="Q85" s="18"/>
      <c r="R85" s="18"/>
      <c r="S85" s="18"/>
    </row>
    <row r="86" spans="1:19" s="13" customFormat="1" ht="15" customHeight="1" x14ac:dyDescent="0.25">
      <c r="A86" s="271" t="s">
        <v>9</v>
      </c>
      <c r="B86" s="274" t="s">
        <v>7</v>
      </c>
      <c r="C86" s="277" t="s">
        <v>97</v>
      </c>
      <c r="D86" s="280" t="s">
        <v>98</v>
      </c>
      <c r="E86" s="283" t="s">
        <v>31</v>
      </c>
      <c r="F86" s="286" t="s">
        <v>63</v>
      </c>
      <c r="G86" s="33" t="s">
        <v>60</v>
      </c>
      <c r="H86" s="206">
        <v>0</v>
      </c>
      <c r="I86" s="215">
        <v>0</v>
      </c>
      <c r="J86" s="43">
        <v>0</v>
      </c>
      <c r="K86" s="156"/>
      <c r="L86" s="157"/>
      <c r="M86" s="158"/>
      <c r="N86" s="262" t="s">
        <v>162</v>
      </c>
      <c r="O86" s="263"/>
      <c r="P86" s="18"/>
      <c r="Q86" s="18"/>
      <c r="R86" s="18"/>
      <c r="S86" s="18"/>
    </row>
    <row r="87" spans="1:19" s="13" customFormat="1" ht="15" customHeight="1" x14ac:dyDescent="0.25">
      <c r="A87" s="272"/>
      <c r="B87" s="275"/>
      <c r="C87" s="278"/>
      <c r="D87" s="281"/>
      <c r="E87" s="284"/>
      <c r="F87" s="287"/>
      <c r="G87" s="114" t="s">
        <v>61</v>
      </c>
      <c r="H87" s="212"/>
      <c r="I87" s="220"/>
      <c r="J87" s="120"/>
      <c r="K87" s="136" t="s">
        <v>67</v>
      </c>
      <c r="L87" s="127" t="s">
        <v>33</v>
      </c>
      <c r="M87" s="128" t="s">
        <v>33</v>
      </c>
      <c r="N87" s="264"/>
      <c r="O87" s="265"/>
      <c r="P87" s="18"/>
      <c r="Q87" s="18"/>
      <c r="R87" s="18"/>
      <c r="S87" s="18"/>
    </row>
    <row r="88" spans="1:19" s="13" customFormat="1" ht="15" customHeight="1" x14ac:dyDescent="0.25">
      <c r="A88" s="272"/>
      <c r="B88" s="275"/>
      <c r="C88" s="278"/>
      <c r="D88" s="281"/>
      <c r="E88" s="284"/>
      <c r="F88" s="288"/>
      <c r="G88" s="35" t="s">
        <v>62</v>
      </c>
      <c r="H88" s="207"/>
      <c r="I88" s="216"/>
      <c r="J88" s="46"/>
      <c r="K88" s="136"/>
      <c r="L88" s="129"/>
      <c r="M88" s="130"/>
      <c r="N88" s="264"/>
      <c r="O88" s="265"/>
      <c r="P88" s="18"/>
      <c r="Q88" s="18"/>
      <c r="R88" s="18"/>
      <c r="S88" s="18"/>
    </row>
    <row r="89" spans="1:19" s="13" customFormat="1" ht="30" customHeight="1" thickBot="1" x14ac:dyDescent="0.3">
      <c r="A89" s="273"/>
      <c r="B89" s="276"/>
      <c r="C89" s="279"/>
      <c r="D89" s="282"/>
      <c r="E89" s="285"/>
      <c r="F89" s="289"/>
      <c r="G89" s="108" t="s">
        <v>8</v>
      </c>
      <c r="H89" s="208">
        <f>H86+H87+H88</f>
        <v>0</v>
      </c>
      <c r="I89" s="38">
        <f t="shared" ref="I89" si="28">I86+I87+I88</f>
        <v>0</v>
      </c>
      <c r="J89" s="38">
        <f t="shared" ref="J89" si="29">J86+J87+J88</f>
        <v>0</v>
      </c>
      <c r="K89" s="162"/>
      <c r="L89" s="163"/>
      <c r="M89" s="164"/>
      <c r="N89" s="266"/>
      <c r="O89" s="267"/>
      <c r="P89" s="18"/>
      <c r="Q89" s="18"/>
      <c r="R89" s="18"/>
      <c r="S89" s="18"/>
    </row>
    <row r="90" spans="1:19" s="13" customFormat="1" ht="15" customHeight="1" x14ac:dyDescent="0.25">
      <c r="A90" s="271" t="s">
        <v>9</v>
      </c>
      <c r="B90" s="274" t="s">
        <v>7</v>
      </c>
      <c r="C90" s="277" t="s">
        <v>78</v>
      </c>
      <c r="D90" s="280" t="s">
        <v>99</v>
      </c>
      <c r="E90" s="283" t="s">
        <v>31</v>
      </c>
      <c r="F90" s="286" t="s">
        <v>63</v>
      </c>
      <c r="G90" s="33" t="s">
        <v>60</v>
      </c>
      <c r="H90" s="206">
        <v>0</v>
      </c>
      <c r="I90" s="215">
        <v>0</v>
      </c>
      <c r="J90" s="43">
        <v>0</v>
      </c>
      <c r="K90" s="135" t="s">
        <v>84</v>
      </c>
      <c r="L90" s="125" t="s">
        <v>33</v>
      </c>
      <c r="M90" s="126" t="s">
        <v>33</v>
      </c>
      <c r="N90" s="262" t="s">
        <v>148</v>
      </c>
      <c r="O90" s="263"/>
      <c r="P90" s="18"/>
      <c r="Q90" s="18"/>
      <c r="R90" s="18"/>
      <c r="S90" s="18"/>
    </row>
    <row r="91" spans="1:19" s="13" customFormat="1" ht="15" customHeight="1" x14ac:dyDescent="0.25">
      <c r="A91" s="272"/>
      <c r="B91" s="275"/>
      <c r="C91" s="278"/>
      <c r="D91" s="281"/>
      <c r="E91" s="284"/>
      <c r="F91" s="287"/>
      <c r="G91" s="114" t="s">
        <v>61</v>
      </c>
      <c r="H91" s="212"/>
      <c r="I91" s="220"/>
      <c r="J91" s="120"/>
      <c r="K91" s="136" t="s">
        <v>67</v>
      </c>
      <c r="L91" s="127" t="s">
        <v>33</v>
      </c>
      <c r="M91" s="128" t="s">
        <v>33</v>
      </c>
      <c r="N91" s="264"/>
      <c r="O91" s="265"/>
      <c r="P91" s="18"/>
      <c r="Q91" s="18"/>
      <c r="R91" s="18"/>
      <c r="S91" s="18"/>
    </row>
    <row r="92" spans="1:19" s="13" customFormat="1" ht="15" customHeight="1" x14ac:dyDescent="0.25">
      <c r="A92" s="272"/>
      <c r="B92" s="275"/>
      <c r="C92" s="278"/>
      <c r="D92" s="281"/>
      <c r="E92" s="284"/>
      <c r="F92" s="288"/>
      <c r="G92" s="35" t="s">
        <v>62</v>
      </c>
      <c r="H92" s="207"/>
      <c r="I92" s="216"/>
      <c r="J92" s="46"/>
      <c r="K92" s="136"/>
      <c r="L92" s="129"/>
      <c r="M92" s="130"/>
      <c r="N92" s="264"/>
      <c r="O92" s="265"/>
      <c r="P92" s="18"/>
      <c r="Q92" s="18"/>
      <c r="R92" s="18"/>
      <c r="S92" s="18"/>
    </row>
    <row r="93" spans="1:19" s="13" customFormat="1" ht="36" customHeight="1" thickBot="1" x14ac:dyDescent="0.3">
      <c r="A93" s="273"/>
      <c r="B93" s="276"/>
      <c r="C93" s="279"/>
      <c r="D93" s="282"/>
      <c r="E93" s="285"/>
      <c r="F93" s="289"/>
      <c r="G93" s="108" t="s">
        <v>8</v>
      </c>
      <c r="H93" s="213">
        <f>H90+H91+H92</f>
        <v>0</v>
      </c>
      <c r="I93" s="166">
        <f t="shared" ref="I93" si="30">I90+I91+I92</f>
        <v>0</v>
      </c>
      <c r="J93" s="166">
        <f t="shared" ref="J93" si="31">J90+J91+J92</f>
        <v>0</v>
      </c>
      <c r="K93" s="162"/>
      <c r="L93" s="163"/>
      <c r="M93" s="164"/>
      <c r="N93" s="266"/>
      <c r="O93" s="267"/>
      <c r="P93" s="18"/>
      <c r="Q93" s="18"/>
      <c r="R93" s="18"/>
      <c r="S93" s="18"/>
    </row>
    <row r="94" spans="1:19" s="13" customFormat="1" ht="15" customHeight="1" x14ac:dyDescent="0.25">
      <c r="A94" s="271" t="s">
        <v>9</v>
      </c>
      <c r="B94" s="274" t="s">
        <v>7</v>
      </c>
      <c r="C94" s="277" t="s">
        <v>80</v>
      </c>
      <c r="D94" s="280" t="s">
        <v>100</v>
      </c>
      <c r="E94" s="283" t="s">
        <v>31</v>
      </c>
      <c r="F94" s="286" t="s">
        <v>63</v>
      </c>
      <c r="G94" s="33" t="s">
        <v>60</v>
      </c>
      <c r="H94" s="206">
        <v>0</v>
      </c>
      <c r="I94" s="215">
        <v>0</v>
      </c>
      <c r="J94" s="43">
        <v>0</v>
      </c>
      <c r="K94" s="135" t="s">
        <v>84</v>
      </c>
      <c r="L94" s="125" t="s">
        <v>33</v>
      </c>
      <c r="M94" s="126" t="s">
        <v>33</v>
      </c>
      <c r="N94" s="262" t="s">
        <v>173</v>
      </c>
      <c r="O94" s="263"/>
      <c r="P94" s="18"/>
      <c r="Q94" s="18"/>
      <c r="R94" s="18"/>
      <c r="S94" s="18"/>
    </row>
    <row r="95" spans="1:19" s="13" customFormat="1" ht="15" customHeight="1" x14ac:dyDescent="0.25">
      <c r="A95" s="272"/>
      <c r="B95" s="275"/>
      <c r="C95" s="278"/>
      <c r="D95" s="281"/>
      <c r="E95" s="284"/>
      <c r="F95" s="287"/>
      <c r="G95" s="114" t="s">
        <v>61</v>
      </c>
      <c r="H95" s="212"/>
      <c r="I95" s="220"/>
      <c r="J95" s="120"/>
      <c r="K95" s="136" t="s">
        <v>67</v>
      </c>
      <c r="L95" s="127" t="s">
        <v>33</v>
      </c>
      <c r="M95" s="128" t="s">
        <v>33</v>
      </c>
      <c r="N95" s="264"/>
      <c r="O95" s="265"/>
      <c r="P95" s="18"/>
      <c r="Q95" s="18"/>
      <c r="R95" s="18"/>
      <c r="S95" s="18"/>
    </row>
    <row r="96" spans="1:19" s="13" customFormat="1" ht="15" customHeight="1" x14ac:dyDescent="0.25">
      <c r="A96" s="272"/>
      <c r="B96" s="275"/>
      <c r="C96" s="278"/>
      <c r="D96" s="281"/>
      <c r="E96" s="284"/>
      <c r="F96" s="288"/>
      <c r="G96" s="35" t="s">
        <v>62</v>
      </c>
      <c r="H96" s="207"/>
      <c r="I96" s="216"/>
      <c r="J96" s="46"/>
      <c r="K96" s="136"/>
      <c r="L96" s="129"/>
      <c r="M96" s="130"/>
      <c r="N96" s="264"/>
      <c r="O96" s="265"/>
      <c r="P96" s="18"/>
      <c r="Q96" s="18"/>
      <c r="R96" s="18"/>
      <c r="S96" s="18"/>
    </row>
    <row r="97" spans="1:19" s="13" customFormat="1" ht="17.399999999999999" customHeight="1" thickBot="1" x14ac:dyDescent="0.3">
      <c r="A97" s="273"/>
      <c r="B97" s="276"/>
      <c r="C97" s="279"/>
      <c r="D97" s="282"/>
      <c r="E97" s="285"/>
      <c r="F97" s="289"/>
      <c r="G97" s="108" t="s">
        <v>8</v>
      </c>
      <c r="H97" s="213">
        <f>H94+H95+H96</f>
        <v>0</v>
      </c>
      <c r="I97" s="166">
        <f t="shared" ref="I97" si="32">I94+I95+I96</f>
        <v>0</v>
      </c>
      <c r="J97" s="166">
        <f t="shared" ref="J97" si="33">J94+J95+J96</f>
        <v>0</v>
      </c>
      <c r="K97" s="124"/>
      <c r="L97" s="51"/>
      <c r="M97" s="52"/>
      <c r="N97" s="266"/>
      <c r="O97" s="267"/>
      <c r="P97" s="18"/>
      <c r="Q97" s="18"/>
      <c r="R97" s="18"/>
      <c r="S97" s="18"/>
    </row>
    <row r="98" spans="1:19" s="13" customFormat="1" ht="34.799999999999997" customHeight="1" x14ac:dyDescent="0.25">
      <c r="A98" s="271" t="s">
        <v>9</v>
      </c>
      <c r="B98" s="274" t="s">
        <v>7</v>
      </c>
      <c r="C98" s="277" t="s">
        <v>101</v>
      </c>
      <c r="D98" s="280" t="s">
        <v>102</v>
      </c>
      <c r="E98" s="283" t="s">
        <v>31</v>
      </c>
      <c r="F98" s="286" t="s">
        <v>63</v>
      </c>
      <c r="G98" s="33" t="s">
        <v>60</v>
      </c>
      <c r="H98" s="206">
        <v>0</v>
      </c>
      <c r="I98" s="215">
        <v>0</v>
      </c>
      <c r="J98" s="43">
        <v>0</v>
      </c>
      <c r="K98" s="185" t="s">
        <v>103</v>
      </c>
      <c r="L98" s="125" t="s">
        <v>33</v>
      </c>
      <c r="M98" s="126" t="s">
        <v>33</v>
      </c>
      <c r="N98" s="233"/>
      <c r="O98" s="234"/>
      <c r="P98" s="18"/>
      <c r="Q98" s="18"/>
      <c r="R98" s="18"/>
      <c r="S98" s="18"/>
    </row>
    <row r="99" spans="1:19" s="13" customFormat="1" ht="34.200000000000003" customHeight="1" x14ac:dyDescent="0.25">
      <c r="A99" s="272"/>
      <c r="B99" s="275"/>
      <c r="C99" s="278"/>
      <c r="D99" s="281"/>
      <c r="E99" s="284"/>
      <c r="F99" s="287"/>
      <c r="G99" s="147" t="s">
        <v>61</v>
      </c>
      <c r="H99" s="212">
        <v>400</v>
      </c>
      <c r="I99" s="220">
        <v>1762.4</v>
      </c>
      <c r="J99" s="120">
        <v>1760.2</v>
      </c>
      <c r="K99" s="186" t="s">
        <v>104</v>
      </c>
      <c r="L99" s="127" t="s">
        <v>33</v>
      </c>
      <c r="M99" s="128" t="s">
        <v>145</v>
      </c>
      <c r="N99" s="461" t="s">
        <v>174</v>
      </c>
      <c r="O99" s="462"/>
      <c r="P99" s="18"/>
      <c r="Q99" s="18"/>
      <c r="R99" s="18"/>
      <c r="S99" s="18"/>
    </row>
    <row r="100" spans="1:19" s="13" customFormat="1" ht="87.6" customHeight="1" x14ac:dyDescent="0.25">
      <c r="A100" s="272"/>
      <c r="B100" s="275"/>
      <c r="C100" s="278"/>
      <c r="D100" s="281"/>
      <c r="E100" s="284"/>
      <c r="F100" s="287"/>
      <c r="G100" s="114"/>
      <c r="H100" s="212"/>
      <c r="I100" s="220"/>
      <c r="J100" s="120"/>
      <c r="K100" s="186" t="s">
        <v>105</v>
      </c>
      <c r="L100" s="127" t="s">
        <v>33</v>
      </c>
      <c r="M100" s="128" t="s">
        <v>33</v>
      </c>
      <c r="N100" s="235"/>
      <c r="O100" s="236"/>
      <c r="P100" s="18"/>
      <c r="Q100" s="18"/>
      <c r="R100" s="18"/>
      <c r="S100" s="18"/>
    </row>
    <row r="101" spans="1:19" s="13" customFormat="1" ht="36.6" customHeight="1" x14ac:dyDescent="0.25">
      <c r="A101" s="272"/>
      <c r="B101" s="275"/>
      <c r="C101" s="278"/>
      <c r="D101" s="281"/>
      <c r="E101" s="284"/>
      <c r="F101" s="288"/>
      <c r="G101" s="35"/>
      <c r="H101" s="207"/>
      <c r="I101" s="245"/>
      <c r="J101" s="239"/>
      <c r="K101" s="237" t="s">
        <v>106</v>
      </c>
      <c r="L101" s="129" t="s">
        <v>33</v>
      </c>
      <c r="M101" s="130" t="s">
        <v>33</v>
      </c>
      <c r="N101" s="153"/>
      <c r="O101" s="98"/>
      <c r="P101" s="18"/>
      <c r="Q101" s="18"/>
      <c r="R101" s="18"/>
      <c r="S101" s="18"/>
    </row>
    <row r="102" spans="1:19" s="13" customFormat="1" ht="25.2" customHeight="1" thickBot="1" x14ac:dyDescent="0.3">
      <c r="A102" s="273"/>
      <c r="B102" s="276"/>
      <c r="C102" s="279"/>
      <c r="D102" s="282"/>
      <c r="E102" s="285"/>
      <c r="F102" s="289"/>
      <c r="G102" s="108" t="s">
        <v>8</v>
      </c>
      <c r="H102" s="213">
        <f>H98+H99+H101</f>
        <v>400</v>
      </c>
      <c r="I102" s="244">
        <f t="shared" ref="I102" si="34">I98+I99+I101</f>
        <v>1762.4</v>
      </c>
      <c r="J102" s="240">
        <f t="shared" ref="J102" si="35">J98+J99+J101</f>
        <v>1760.2</v>
      </c>
      <c r="K102" s="187" t="s">
        <v>107</v>
      </c>
      <c r="L102" s="51" t="s">
        <v>33</v>
      </c>
      <c r="M102" s="52" t="s">
        <v>33</v>
      </c>
      <c r="N102" s="154"/>
      <c r="O102" s="155"/>
      <c r="P102" s="18"/>
      <c r="Q102" s="18"/>
      <c r="R102" s="18"/>
      <c r="S102" s="18"/>
    </row>
    <row r="103" spans="1:19" s="13" customFormat="1" ht="15" customHeight="1" x14ac:dyDescent="0.25">
      <c r="A103" s="271" t="s">
        <v>9</v>
      </c>
      <c r="B103" s="274" t="s">
        <v>7</v>
      </c>
      <c r="C103" s="277" t="s">
        <v>108</v>
      </c>
      <c r="D103" s="280" t="s">
        <v>109</v>
      </c>
      <c r="E103" s="283" t="s">
        <v>31</v>
      </c>
      <c r="F103" s="286" t="s">
        <v>63</v>
      </c>
      <c r="G103" s="33" t="s">
        <v>60</v>
      </c>
      <c r="H103" s="206">
        <v>0</v>
      </c>
      <c r="I103" s="215">
        <v>0</v>
      </c>
      <c r="J103" s="241">
        <v>0</v>
      </c>
      <c r="K103" s="135" t="s">
        <v>84</v>
      </c>
      <c r="L103" s="125" t="s">
        <v>33</v>
      </c>
      <c r="M103" s="126" t="s">
        <v>33</v>
      </c>
      <c r="N103" s="262" t="s">
        <v>163</v>
      </c>
      <c r="O103" s="263"/>
      <c r="P103" s="18"/>
      <c r="Q103" s="18"/>
      <c r="R103" s="18"/>
      <c r="S103" s="18"/>
    </row>
    <row r="104" spans="1:19" s="13" customFormat="1" ht="15" customHeight="1" x14ac:dyDescent="0.25">
      <c r="A104" s="272"/>
      <c r="B104" s="275"/>
      <c r="C104" s="278"/>
      <c r="D104" s="281"/>
      <c r="E104" s="284"/>
      <c r="F104" s="287"/>
      <c r="G104" s="114" t="s">
        <v>61</v>
      </c>
      <c r="H104" s="212"/>
      <c r="I104" s="220"/>
      <c r="J104" s="242"/>
      <c r="K104" s="136" t="s">
        <v>67</v>
      </c>
      <c r="L104" s="127" t="s">
        <v>33</v>
      </c>
      <c r="M104" s="128" t="s">
        <v>33</v>
      </c>
      <c r="N104" s="264"/>
      <c r="O104" s="265"/>
      <c r="P104" s="18"/>
      <c r="Q104" s="18"/>
      <c r="R104" s="18"/>
      <c r="S104" s="18"/>
    </row>
    <row r="105" spans="1:19" s="13" customFormat="1" ht="15" customHeight="1" x14ac:dyDescent="0.25">
      <c r="A105" s="272"/>
      <c r="B105" s="275"/>
      <c r="C105" s="278"/>
      <c r="D105" s="281"/>
      <c r="E105" s="284"/>
      <c r="F105" s="288"/>
      <c r="G105" s="35" t="s">
        <v>62</v>
      </c>
      <c r="H105" s="207"/>
      <c r="I105" s="216"/>
      <c r="J105" s="243"/>
      <c r="K105" s="136" t="s">
        <v>68</v>
      </c>
      <c r="L105" s="129" t="s">
        <v>33</v>
      </c>
      <c r="M105" s="130" t="s">
        <v>33</v>
      </c>
      <c r="N105" s="264"/>
      <c r="O105" s="265"/>
      <c r="P105" s="18"/>
      <c r="Q105" s="18"/>
      <c r="R105" s="18"/>
      <c r="S105" s="18"/>
    </row>
    <row r="106" spans="1:19" s="13" customFormat="1" ht="33.6" customHeight="1" thickBot="1" x14ac:dyDescent="0.3">
      <c r="A106" s="273"/>
      <c r="B106" s="276"/>
      <c r="C106" s="279"/>
      <c r="D106" s="282"/>
      <c r="E106" s="285"/>
      <c r="F106" s="289"/>
      <c r="G106" s="108" t="s">
        <v>8</v>
      </c>
      <c r="H106" s="213">
        <f>H103+H104+H105</f>
        <v>0</v>
      </c>
      <c r="I106" s="166">
        <f t="shared" ref="I106" si="36">I103+I104+I105</f>
        <v>0</v>
      </c>
      <c r="J106" s="240">
        <f t="shared" ref="J106" si="37">J103+J104+J105</f>
        <v>0</v>
      </c>
      <c r="K106" s="187"/>
      <c r="L106" s="51"/>
      <c r="M106" s="52"/>
      <c r="N106" s="266"/>
      <c r="O106" s="267"/>
      <c r="P106" s="18"/>
      <c r="Q106" s="18"/>
      <c r="R106" s="18"/>
      <c r="S106" s="18"/>
    </row>
    <row r="107" spans="1:19" s="13" customFormat="1" ht="17.399999999999999" customHeight="1" thickBot="1" x14ac:dyDescent="0.3">
      <c r="A107" s="31" t="s">
        <v>9</v>
      </c>
      <c r="B107" s="32" t="s">
        <v>7</v>
      </c>
      <c r="C107" s="453" t="s">
        <v>10</v>
      </c>
      <c r="D107" s="454"/>
      <c r="E107" s="454"/>
      <c r="F107" s="454"/>
      <c r="G107" s="455"/>
      <c r="H107" s="238">
        <f>H73+H77+H81+H85+H89+H93+H97+H102+H106</f>
        <v>400</v>
      </c>
      <c r="I107" s="60">
        <f t="shared" ref="I107:J107" si="38">I73+I77+I81+I85+I89+I93+I97+I102+I106</f>
        <v>1762.4</v>
      </c>
      <c r="J107" s="101">
        <f t="shared" si="38"/>
        <v>1760.2</v>
      </c>
      <c r="K107" s="102"/>
      <c r="L107" s="49"/>
      <c r="M107" s="49"/>
      <c r="N107" s="99"/>
      <c r="O107" s="100"/>
      <c r="P107" s="18"/>
      <c r="Q107" s="18"/>
      <c r="R107" s="18"/>
      <c r="S107" s="18"/>
    </row>
    <row r="108" spans="1:19" s="13" customFormat="1" ht="14.25" customHeight="1" thickBot="1" x14ac:dyDescent="0.3">
      <c r="A108" s="31" t="s">
        <v>9</v>
      </c>
      <c r="B108" s="32" t="s">
        <v>9</v>
      </c>
      <c r="C108" s="387" t="s">
        <v>110</v>
      </c>
      <c r="D108" s="388"/>
      <c r="E108" s="388"/>
      <c r="F108" s="388"/>
      <c r="G108" s="388"/>
      <c r="H108" s="388"/>
      <c r="I108" s="388"/>
      <c r="J108" s="388"/>
      <c r="K108" s="388"/>
      <c r="L108" s="388"/>
      <c r="M108" s="388"/>
      <c r="N108" s="258"/>
      <c r="O108" s="171"/>
      <c r="P108" s="18"/>
      <c r="Q108" s="18"/>
      <c r="R108" s="18"/>
      <c r="S108" s="18"/>
    </row>
    <row r="109" spans="1:19" s="13" customFormat="1" ht="16.2" customHeight="1" x14ac:dyDescent="0.25">
      <c r="A109" s="271" t="s">
        <v>9</v>
      </c>
      <c r="B109" s="274" t="s">
        <v>9</v>
      </c>
      <c r="C109" s="277" t="s">
        <v>7</v>
      </c>
      <c r="D109" s="280" t="s">
        <v>111</v>
      </c>
      <c r="E109" s="283" t="s">
        <v>31</v>
      </c>
      <c r="F109" s="286" t="s">
        <v>87</v>
      </c>
      <c r="G109" s="33" t="s">
        <v>60</v>
      </c>
      <c r="H109" s="206">
        <v>0</v>
      </c>
      <c r="I109" s="215">
        <v>0</v>
      </c>
      <c r="J109" s="43">
        <v>0</v>
      </c>
      <c r="K109" s="135" t="s">
        <v>84</v>
      </c>
      <c r="L109" s="125" t="s">
        <v>33</v>
      </c>
      <c r="M109" s="126" t="s">
        <v>33</v>
      </c>
      <c r="N109" s="262" t="s">
        <v>164</v>
      </c>
      <c r="O109" s="263"/>
      <c r="P109" s="18"/>
      <c r="Q109" s="18"/>
      <c r="R109" s="18"/>
      <c r="S109" s="18"/>
    </row>
    <row r="110" spans="1:19" s="13" customFormat="1" ht="12.6" customHeight="1" x14ac:dyDescent="0.25">
      <c r="A110" s="272"/>
      <c r="B110" s="275"/>
      <c r="C110" s="278"/>
      <c r="D110" s="281"/>
      <c r="E110" s="284"/>
      <c r="F110" s="287"/>
      <c r="G110" s="114" t="s">
        <v>61</v>
      </c>
      <c r="H110" s="212"/>
      <c r="I110" s="220"/>
      <c r="J110" s="120"/>
      <c r="K110" s="136" t="s">
        <v>67</v>
      </c>
      <c r="L110" s="127" t="s">
        <v>33</v>
      </c>
      <c r="M110" s="128" t="s">
        <v>33</v>
      </c>
      <c r="N110" s="264"/>
      <c r="O110" s="265"/>
      <c r="P110" s="18"/>
      <c r="Q110" s="18"/>
      <c r="R110" s="18"/>
      <c r="S110" s="18"/>
    </row>
    <row r="111" spans="1:19" s="13" customFormat="1" ht="14.25" customHeight="1" x14ac:dyDescent="0.25">
      <c r="A111" s="272"/>
      <c r="B111" s="275"/>
      <c r="C111" s="278"/>
      <c r="D111" s="281"/>
      <c r="E111" s="284"/>
      <c r="F111" s="288"/>
      <c r="G111" s="35" t="s">
        <v>62</v>
      </c>
      <c r="H111" s="207"/>
      <c r="I111" s="216"/>
      <c r="J111" s="46"/>
      <c r="K111" s="136"/>
      <c r="L111" s="129"/>
      <c r="M111" s="130"/>
      <c r="N111" s="264"/>
      <c r="O111" s="265"/>
      <c r="P111" s="18"/>
      <c r="Q111" s="18"/>
      <c r="R111" s="18"/>
      <c r="S111" s="18"/>
    </row>
    <row r="112" spans="1:19" s="13" customFormat="1" ht="19.2" customHeight="1" thickBot="1" x14ac:dyDescent="0.3">
      <c r="A112" s="273"/>
      <c r="B112" s="276"/>
      <c r="C112" s="279"/>
      <c r="D112" s="282"/>
      <c r="E112" s="285"/>
      <c r="F112" s="289"/>
      <c r="G112" s="108" t="s">
        <v>8</v>
      </c>
      <c r="H112" s="213">
        <f>H109+H110+H111</f>
        <v>0</v>
      </c>
      <c r="I112" s="166">
        <f t="shared" ref="I112" si="39">I109+I110+I111</f>
        <v>0</v>
      </c>
      <c r="J112" s="166">
        <f t="shared" ref="J112" si="40">J109+J110+J111</f>
        <v>0</v>
      </c>
      <c r="K112" s="187"/>
      <c r="L112" s="51"/>
      <c r="M112" s="52"/>
      <c r="N112" s="266"/>
      <c r="O112" s="267"/>
      <c r="P112" s="18"/>
      <c r="Q112" s="18"/>
      <c r="R112" s="18"/>
      <c r="S112" s="18"/>
    </row>
    <row r="113" spans="1:19" s="13" customFormat="1" ht="14.25" customHeight="1" x14ac:dyDescent="0.25">
      <c r="A113" s="271" t="s">
        <v>9</v>
      </c>
      <c r="B113" s="274" t="s">
        <v>9</v>
      </c>
      <c r="C113" s="277" t="s">
        <v>9</v>
      </c>
      <c r="D113" s="280" t="s">
        <v>112</v>
      </c>
      <c r="E113" s="283" t="s">
        <v>31</v>
      </c>
      <c r="F113" s="286" t="s">
        <v>87</v>
      </c>
      <c r="G113" s="33" t="s">
        <v>60</v>
      </c>
      <c r="H113" s="206">
        <v>0</v>
      </c>
      <c r="I113" s="215">
        <v>0</v>
      </c>
      <c r="J113" s="43">
        <v>0</v>
      </c>
      <c r="K113" s="135" t="s">
        <v>84</v>
      </c>
      <c r="L113" s="125" t="s">
        <v>33</v>
      </c>
      <c r="M113" s="126" t="s">
        <v>33</v>
      </c>
      <c r="N113" s="262" t="s">
        <v>175</v>
      </c>
      <c r="O113" s="263"/>
      <c r="P113" s="18"/>
      <c r="Q113" s="18"/>
      <c r="R113" s="18"/>
      <c r="S113" s="18"/>
    </row>
    <row r="114" spans="1:19" s="13" customFormat="1" ht="14.25" customHeight="1" x14ac:dyDescent="0.25">
      <c r="A114" s="272"/>
      <c r="B114" s="275"/>
      <c r="C114" s="278"/>
      <c r="D114" s="281"/>
      <c r="E114" s="284"/>
      <c r="F114" s="287"/>
      <c r="G114" s="114" t="s">
        <v>61</v>
      </c>
      <c r="H114" s="212"/>
      <c r="I114" s="220"/>
      <c r="J114" s="120"/>
      <c r="K114" s="136" t="s">
        <v>67</v>
      </c>
      <c r="L114" s="127" t="s">
        <v>33</v>
      </c>
      <c r="M114" s="128" t="s">
        <v>33</v>
      </c>
      <c r="N114" s="264"/>
      <c r="O114" s="265"/>
      <c r="P114" s="18"/>
      <c r="Q114" s="18"/>
      <c r="R114" s="18"/>
      <c r="S114" s="18"/>
    </row>
    <row r="115" spans="1:19" s="13" customFormat="1" ht="21.6" customHeight="1" x14ac:dyDescent="0.25">
      <c r="A115" s="272"/>
      <c r="B115" s="275"/>
      <c r="C115" s="278"/>
      <c r="D115" s="281"/>
      <c r="E115" s="284"/>
      <c r="F115" s="288"/>
      <c r="G115" s="35" t="s">
        <v>62</v>
      </c>
      <c r="H115" s="207"/>
      <c r="I115" s="216"/>
      <c r="J115" s="46"/>
      <c r="K115" s="136" t="s">
        <v>68</v>
      </c>
      <c r="L115" s="129" t="s">
        <v>33</v>
      </c>
      <c r="M115" s="130" t="s">
        <v>33</v>
      </c>
      <c r="N115" s="264"/>
      <c r="O115" s="265"/>
      <c r="P115" s="18"/>
      <c r="Q115" s="18"/>
      <c r="R115" s="18"/>
      <c r="S115" s="18"/>
    </row>
    <row r="116" spans="1:19" s="13" customFormat="1" ht="45" customHeight="1" thickBot="1" x14ac:dyDescent="0.3">
      <c r="A116" s="273"/>
      <c r="B116" s="276"/>
      <c r="C116" s="279"/>
      <c r="D116" s="282"/>
      <c r="E116" s="285"/>
      <c r="F116" s="289"/>
      <c r="G116" s="108" t="s">
        <v>8</v>
      </c>
      <c r="H116" s="213">
        <f>H113+H114+H115</f>
        <v>0</v>
      </c>
      <c r="I116" s="166">
        <f t="shared" ref="I116" si="41">I113+I114+I115</f>
        <v>0</v>
      </c>
      <c r="J116" s="166">
        <f t="shared" ref="J116" si="42">J113+J114+J115</f>
        <v>0</v>
      </c>
      <c r="K116" s="187"/>
      <c r="L116" s="51"/>
      <c r="M116" s="52"/>
      <c r="N116" s="266"/>
      <c r="O116" s="267"/>
      <c r="P116" s="18"/>
      <c r="Q116" s="18"/>
      <c r="R116" s="18"/>
      <c r="S116" s="18"/>
    </row>
    <row r="117" spans="1:19" s="13" customFormat="1" ht="14.25" customHeight="1" x14ac:dyDescent="0.25">
      <c r="A117" s="271" t="s">
        <v>9</v>
      </c>
      <c r="B117" s="274" t="s">
        <v>9</v>
      </c>
      <c r="C117" s="277" t="s">
        <v>34</v>
      </c>
      <c r="D117" s="280" t="s">
        <v>113</v>
      </c>
      <c r="E117" s="283" t="s">
        <v>31</v>
      </c>
      <c r="F117" s="286" t="s">
        <v>63</v>
      </c>
      <c r="G117" s="33" t="s">
        <v>60</v>
      </c>
      <c r="H117" s="206">
        <v>0</v>
      </c>
      <c r="I117" s="215">
        <v>0</v>
      </c>
      <c r="J117" s="43">
        <v>0</v>
      </c>
      <c r="K117" s="135" t="s">
        <v>84</v>
      </c>
      <c r="L117" s="125" t="s">
        <v>33</v>
      </c>
      <c r="M117" s="126" t="s">
        <v>33</v>
      </c>
      <c r="N117" s="262" t="s">
        <v>176</v>
      </c>
      <c r="O117" s="263"/>
      <c r="P117" s="18"/>
      <c r="Q117" s="18"/>
      <c r="R117" s="18"/>
      <c r="S117" s="18"/>
    </row>
    <row r="118" spans="1:19" s="13" customFormat="1" ht="19.2" customHeight="1" x14ac:dyDescent="0.25">
      <c r="A118" s="272"/>
      <c r="B118" s="275"/>
      <c r="C118" s="278"/>
      <c r="D118" s="281"/>
      <c r="E118" s="284"/>
      <c r="F118" s="287"/>
      <c r="G118" s="114" t="s">
        <v>61</v>
      </c>
      <c r="H118" s="212"/>
      <c r="I118" s="220"/>
      <c r="J118" s="120"/>
      <c r="K118" s="136"/>
      <c r="L118" s="127"/>
      <c r="M118" s="128"/>
      <c r="N118" s="264"/>
      <c r="O118" s="265"/>
      <c r="P118" s="18"/>
      <c r="Q118" s="18"/>
      <c r="R118" s="18"/>
      <c r="S118" s="18"/>
    </row>
    <row r="119" spans="1:19" s="13" customFormat="1" ht="12" customHeight="1" x14ac:dyDescent="0.25">
      <c r="A119" s="272"/>
      <c r="B119" s="275"/>
      <c r="C119" s="278"/>
      <c r="D119" s="281"/>
      <c r="E119" s="284"/>
      <c r="F119" s="288"/>
      <c r="G119" s="35" t="s">
        <v>62</v>
      </c>
      <c r="H119" s="207"/>
      <c r="I119" s="216"/>
      <c r="J119" s="46"/>
      <c r="K119" s="136"/>
      <c r="L119" s="129"/>
      <c r="M119" s="130"/>
      <c r="N119" s="264"/>
      <c r="O119" s="265"/>
      <c r="P119" s="18"/>
      <c r="Q119" s="18"/>
      <c r="R119" s="18"/>
      <c r="S119" s="18"/>
    </row>
    <row r="120" spans="1:19" s="13" customFormat="1" ht="9" customHeight="1" thickBot="1" x14ac:dyDescent="0.3">
      <c r="A120" s="273"/>
      <c r="B120" s="276"/>
      <c r="C120" s="279"/>
      <c r="D120" s="282"/>
      <c r="E120" s="285"/>
      <c r="F120" s="289"/>
      <c r="G120" s="108" t="s">
        <v>8</v>
      </c>
      <c r="H120" s="208">
        <f>H117+H118+H119</f>
        <v>0</v>
      </c>
      <c r="I120" s="38">
        <f t="shared" ref="I120" si="43">I117+I118+I119</f>
        <v>0</v>
      </c>
      <c r="J120" s="38">
        <f t="shared" ref="J120" si="44">J117+J118+J119</f>
        <v>0</v>
      </c>
      <c r="K120" s="187"/>
      <c r="L120" s="51"/>
      <c r="M120" s="52"/>
      <c r="N120" s="266"/>
      <c r="O120" s="267"/>
      <c r="P120" s="18"/>
      <c r="Q120" s="18"/>
      <c r="R120" s="18"/>
      <c r="S120" s="18"/>
    </row>
    <row r="121" spans="1:19" s="13" customFormat="1" ht="14.25" customHeight="1" x14ac:dyDescent="0.25">
      <c r="A121" s="271" t="s">
        <v>9</v>
      </c>
      <c r="B121" s="274" t="s">
        <v>9</v>
      </c>
      <c r="C121" s="277" t="s">
        <v>78</v>
      </c>
      <c r="D121" s="280" t="s">
        <v>114</v>
      </c>
      <c r="E121" s="283" t="s">
        <v>31</v>
      </c>
      <c r="F121" s="286" t="s">
        <v>63</v>
      </c>
      <c r="G121" s="33" t="s">
        <v>60</v>
      </c>
      <c r="H121" s="206">
        <v>0</v>
      </c>
      <c r="I121" s="215">
        <v>0</v>
      </c>
      <c r="J121" s="43">
        <v>0</v>
      </c>
      <c r="K121" s="135" t="s">
        <v>84</v>
      </c>
      <c r="L121" s="125" t="s">
        <v>33</v>
      </c>
      <c r="M121" s="126" t="s">
        <v>33</v>
      </c>
      <c r="N121" s="262" t="s">
        <v>176</v>
      </c>
      <c r="O121" s="263"/>
      <c r="P121" s="18"/>
      <c r="Q121" s="18"/>
      <c r="R121" s="18"/>
      <c r="S121" s="18"/>
    </row>
    <row r="122" spans="1:19" s="13" customFormat="1" ht="14.25" customHeight="1" x14ac:dyDescent="0.25">
      <c r="A122" s="272"/>
      <c r="B122" s="275"/>
      <c r="C122" s="278"/>
      <c r="D122" s="281"/>
      <c r="E122" s="284"/>
      <c r="F122" s="287"/>
      <c r="G122" s="114" t="s">
        <v>61</v>
      </c>
      <c r="H122" s="212"/>
      <c r="I122" s="220"/>
      <c r="J122" s="120"/>
      <c r="K122" s="136"/>
      <c r="L122" s="127"/>
      <c r="M122" s="128"/>
      <c r="N122" s="264"/>
      <c r="O122" s="265"/>
      <c r="P122" s="18"/>
      <c r="Q122" s="18"/>
      <c r="R122" s="18"/>
      <c r="S122" s="18"/>
    </row>
    <row r="123" spans="1:19" s="13" customFormat="1" ht="14.25" customHeight="1" x14ac:dyDescent="0.25">
      <c r="A123" s="272"/>
      <c r="B123" s="275"/>
      <c r="C123" s="278"/>
      <c r="D123" s="281"/>
      <c r="E123" s="284"/>
      <c r="F123" s="288"/>
      <c r="G123" s="35" t="s">
        <v>62</v>
      </c>
      <c r="H123" s="207"/>
      <c r="I123" s="216"/>
      <c r="J123" s="46"/>
      <c r="K123" s="136"/>
      <c r="L123" s="129"/>
      <c r="M123" s="130"/>
      <c r="N123" s="264"/>
      <c r="O123" s="265"/>
      <c r="P123" s="18"/>
      <c r="Q123" s="18"/>
      <c r="R123" s="18"/>
      <c r="S123" s="18"/>
    </row>
    <row r="124" spans="1:19" s="13" customFormat="1" ht="24.6" customHeight="1" thickBot="1" x14ac:dyDescent="0.3">
      <c r="A124" s="273"/>
      <c r="B124" s="276"/>
      <c r="C124" s="279"/>
      <c r="D124" s="282"/>
      <c r="E124" s="285"/>
      <c r="F124" s="289"/>
      <c r="G124" s="108" t="s">
        <v>8</v>
      </c>
      <c r="H124" s="208">
        <f>H121+H122+H123</f>
        <v>0</v>
      </c>
      <c r="I124" s="38">
        <f t="shared" ref="I124" si="45">I121+I122+I123</f>
        <v>0</v>
      </c>
      <c r="J124" s="38">
        <f t="shared" ref="J124" si="46">J121+J122+J123</f>
        <v>0</v>
      </c>
      <c r="K124" s="187"/>
      <c r="L124" s="51"/>
      <c r="M124" s="52"/>
      <c r="N124" s="266"/>
      <c r="O124" s="267"/>
      <c r="P124" s="18"/>
      <c r="Q124" s="18"/>
      <c r="R124" s="18"/>
      <c r="S124" s="18"/>
    </row>
    <row r="125" spans="1:19" s="13" customFormat="1" ht="14.25" customHeight="1" x14ac:dyDescent="0.25">
      <c r="A125" s="271" t="s">
        <v>9</v>
      </c>
      <c r="B125" s="274" t="s">
        <v>9</v>
      </c>
      <c r="C125" s="277" t="s">
        <v>101</v>
      </c>
      <c r="D125" s="280" t="s">
        <v>115</v>
      </c>
      <c r="E125" s="283" t="s">
        <v>31</v>
      </c>
      <c r="F125" s="286" t="s">
        <v>63</v>
      </c>
      <c r="G125" s="33" t="s">
        <v>60</v>
      </c>
      <c r="H125" s="206">
        <v>68.8</v>
      </c>
      <c r="I125" s="215">
        <v>68.8</v>
      </c>
      <c r="J125" s="43">
        <v>15.4</v>
      </c>
      <c r="K125" s="135"/>
      <c r="L125" s="125"/>
      <c r="M125" s="126"/>
      <c r="N125" s="262" t="s">
        <v>151</v>
      </c>
      <c r="O125" s="263"/>
      <c r="P125" s="18"/>
      <c r="Q125" s="18"/>
      <c r="R125" s="18"/>
      <c r="S125" s="18"/>
    </row>
    <row r="126" spans="1:19" s="13" customFormat="1" ht="14.25" customHeight="1" x14ac:dyDescent="0.25">
      <c r="A126" s="272"/>
      <c r="B126" s="275"/>
      <c r="C126" s="278"/>
      <c r="D126" s="281"/>
      <c r="E126" s="284"/>
      <c r="F126" s="287"/>
      <c r="G126" s="114" t="s">
        <v>61</v>
      </c>
      <c r="H126" s="212"/>
      <c r="I126" s="220"/>
      <c r="J126" s="120"/>
      <c r="K126" s="136" t="s">
        <v>67</v>
      </c>
      <c r="L126" s="127" t="s">
        <v>33</v>
      </c>
      <c r="M126" s="128" t="s">
        <v>145</v>
      </c>
      <c r="N126" s="264"/>
      <c r="O126" s="265"/>
      <c r="P126" s="18"/>
      <c r="Q126" s="18"/>
      <c r="R126" s="18"/>
      <c r="S126" s="18"/>
    </row>
    <row r="127" spans="1:19" s="13" customFormat="1" ht="14.25" customHeight="1" x14ac:dyDescent="0.25">
      <c r="A127" s="272"/>
      <c r="B127" s="275"/>
      <c r="C127" s="278"/>
      <c r="D127" s="281"/>
      <c r="E127" s="284"/>
      <c r="F127" s="288"/>
      <c r="G127" s="35" t="s">
        <v>62</v>
      </c>
      <c r="H127" s="207"/>
      <c r="I127" s="216"/>
      <c r="J127" s="46"/>
      <c r="K127" s="136"/>
      <c r="L127" s="129"/>
      <c r="M127" s="130"/>
      <c r="N127" s="264"/>
      <c r="O127" s="265"/>
      <c r="P127" s="18"/>
      <c r="Q127" s="18"/>
      <c r="R127" s="18"/>
      <c r="S127" s="18"/>
    </row>
    <row r="128" spans="1:19" s="13" customFormat="1" ht="34.200000000000003" customHeight="1" thickBot="1" x14ac:dyDescent="0.3">
      <c r="A128" s="273"/>
      <c r="B128" s="276"/>
      <c r="C128" s="279"/>
      <c r="D128" s="282"/>
      <c r="E128" s="285"/>
      <c r="F128" s="289"/>
      <c r="G128" s="108" t="s">
        <v>8</v>
      </c>
      <c r="H128" s="213">
        <f>H125+H126+H127</f>
        <v>68.8</v>
      </c>
      <c r="I128" s="166">
        <f t="shared" ref="I128" si="47">I125+I126+I127</f>
        <v>68.8</v>
      </c>
      <c r="J128" s="166">
        <f t="shared" ref="J128" si="48">J125+J126+J127</f>
        <v>15.4</v>
      </c>
      <c r="K128" s="187"/>
      <c r="L128" s="51"/>
      <c r="M128" s="52"/>
      <c r="N128" s="266"/>
      <c r="O128" s="267"/>
      <c r="P128" s="18"/>
      <c r="Q128" s="18"/>
      <c r="R128" s="18"/>
      <c r="S128" s="18"/>
    </row>
    <row r="129" spans="1:19" s="13" customFormat="1" ht="14.25" customHeight="1" x14ac:dyDescent="0.25">
      <c r="A129" s="271" t="s">
        <v>9</v>
      </c>
      <c r="B129" s="274" t="s">
        <v>9</v>
      </c>
      <c r="C129" s="277" t="s">
        <v>108</v>
      </c>
      <c r="D129" s="280" t="s">
        <v>116</v>
      </c>
      <c r="E129" s="283" t="s">
        <v>31</v>
      </c>
      <c r="F129" s="286" t="s">
        <v>63</v>
      </c>
      <c r="G129" s="33" t="s">
        <v>60</v>
      </c>
      <c r="H129" s="206">
        <v>30.4</v>
      </c>
      <c r="I129" s="215">
        <v>130.4</v>
      </c>
      <c r="J129" s="43">
        <v>17.399999999999999</v>
      </c>
      <c r="K129" s="135" t="s">
        <v>84</v>
      </c>
      <c r="L129" s="125" t="s">
        <v>33</v>
      </c>
      <c r="M129" s="126" t="s">
        <v>33</v>
      </c>
      <c r="N129" s="262" t="s">
        <v>177</v>
      </c>
      <c r="O129" s="263"/>
      <c r="P129" s="18"/>
      <c r="Q129" s="18"/>
      <c r="R129" s="18"/>
      <c r="S129" s="18"/>
    </row>
    <row r="130" spans="1:19" s="13" customFormat="1" ht="14.25" customHeight="1" x14ac:dyDescent="0.25">
      <c r="A130" s="272"/>
      <c r="B130" s="275"/>
      <c r="C130" s="278"/>
      <c r="D130" s="281"/>
      <c r="E130" s="284"/>
      <c r="F130" s="287"/>
      <c r="G130" s="114" t="s">
        <v>61</v>
      </c>
      <c r="H130" s="212">
        <v>300</v>
      </c>
      <c r="I130" s="220">
        <v>303</v>
      </c>
      <c r="J130" s="120">
        <v>303</v>
      </c>
      <c r="K130" s="136" t="s">
        <v>67</v>
      </c>
      <c r="L130" s="127" t="s">
        <v>33</v>
      </c>
      <c r="M130" s="128" t="s">
        <v>145</v>
      </c>
      <c r="N130" s="264"/>
      <c r="O130" s="265"/>
      <c r="P130" s="18"/>
      <c r="Q130" s="18"/>
      <c r="R130" s="18"/>
      <c r="S130" s="18"/>
    </row>
    <row r="131" spans="1:19" s="13" customFormat="1" ht="14.25" customHeight="1" x14ac:dyDescent="0.25">
      <c r="A131" s="272"/>
      <c r="B131" s="275"/>
      <c r="C131" s="278"/>
      <c r="D131" s="281"/>
      <c r="E131" s="284"/>
      <c r="F131" s="288"/>
      <c r="G131" s="35" t="s">
        <v>62</v>
      </c>
      <c r="H131" s="207"/>
      <c r="I131" s="216"/>
      <c r="J131" s="46"/>
      <c r="K131" s="136" t="s">
        <v>68</v>
      </c>
      <c r="L131" s="129" t="s">
        <v>33</v>
      </c>
      <c r="M131" s="130" t="s">
        <v>33</v>
      </c>
      <c r="N131" s="264"/>
      <c r="O131" s="265"/>
      <c r="P131" s="18"/>
      <c r="Q131" s="18"/>
      <c r="R131" s="18"/>
      <c r="S131" s="18"/>
    </row>
    <row r="132" spans="1:19" s="13" customFormat="1" ht="72.599999999999994" customHeight="1" thickBot="1" x14ac:dyDescent="0.3">
      <c r="A132" s="273"/>
      <c r="B132" s="276"/>
      <c r="C132" s="279"/>
      <c r="D132" s="282"/>
      <c r="E132" s="285"/>
      <c r="F132" s="289"/>
      <c r="G132" s="108" t="s">
        <v>8</v>
      </c>
      <c r="H132" s="213">
        <f>H129+H130+H131</f>
        <v>330.4</v>
      </c>
      <c r="I132" s="166">
        <f t="shared" ref="I132" si="49">I129+I130+I131</f>
        <v>433.4</v>
      </c>
      <c r="J132" s="166">
        <f t="shared" ref="J132" si="50">J129+J130+J131</f>
        <v>320.39999999999998</v>
      </c>
      <c r="K132" s="123"/>
      <c r="L132" s="145"/>
      <c r="M132" s="146"/>
      <c r="N132" s="266"/>
      <c r="O132" s="267"/>
      <c r="P132" s="18"/>
      <c r="Q132" s="18"/>
      <c r="R132" s="18"/>
      <c r="S132" s="18"/>
    </row>
    <row r="133" spans="1:19" s="13" customFormat="1" ht="14.25" customHeight="1" x14ac:dyDescent="0.25">
      <c r="A133" s="271" t="s">
        <v>9</v>
      </c>
      <c r="B133" s="274" t="s">
        <v>9</v>
      </c>
      <c r="C133" s="277" t="s">
        <v>117</v>
      </c>
      <c r="D133" s="280" t="s">
        <v>119</v>
      </c>
      <c r="E133" s="283" t="s">
        <v>31</v>
      </c>
      <c r="F133" s="286" t="s">
        <v>63</v>
      </c>
      <c r="G133" s="33" t="s">
        <v>32</v>
      </c>
      <c r="H133" s="206">
        <v>0</v>
      </c>
      <c r="I133" s="215">
        <v>9.3000000000000007</v>
      </c>
      <c r="J133" s="43">
        <v>0</v>
      </c>
      <c r="K133" s="135" t="s">
        <v>84</v>
      </c>
      <c r="L133" s="125" t="s">
        <v>33</v>
      </c>
      <c r="M133" s="126" t="s">
        <v>33</v>
      </c>
      <c r="N133" s="262" t="s">
        <v>152</v>
      </c>
      <c r="O133" s="263"/>
      <c r="P133" s="18"/>
      <c r="Q133" s="18"/>
      <c r="R133" s="18"/>
      <c r="S133" s="18"/>
    </row>
    <row r="134" spans="1:19" s="13" customFormat="1" ht="14.25" customHeight="1" x14ac:dyDescent="0.25">
      <c r="A134" s="272"/>
      <c r="B134" s="275"/>
      <c r="C134" s="278"/>
      <c r="D134" s="281"/>
      <c r="E134" s="284"/>
      <c r="F134" s="287"/>
      <c r="G134" s="114" t="s">
        <v>61</v>
      </c>
      <c r="H134" s="212">
        <v>30</v>
      </c>
      <c r="I134" s="220">
        <v>39.299999999999997</v>
      </c>
      <c r="J134" s="120">
        <v>39.299999999999997</v>
      </c>
      <c r="K134" s="136" t="s">
        <v>118</v>
      </c>
      <c r="L134" s="129" t="s">
        <v>33</v>
      </c>
      <c r="M134" s="128" t="s">
        <v>33</v>
      </c>
      <c r="N134" s="264"/>
      <c r="O134" s="265"/>
      <c r="P134" s="18"/>
      <c r="Q134" s="18"/>
      <c r="R134" s="18"/>
      <c r="S134" s="18"/>
    </row>
    <row r="135" spans="1:19" s="13" customFormat="1" ht="14.25" customHeight="1" x14ac:dyDescent="0.25">
      <c r="A135" s="272"/>
      <c r="B135" s="275"/>
      <c r="C135" s="278"/>
      <c r="D135" s="281"/>
      <c r="E135" s="284"/>
      <c r="F135" s="288"/>
      <c r="G135" s="35" t="s">
        <v>62</v>
      </c>
      <c r="H135" s="207"/>
      <c r="I135" s="216"/>
      <c r="J135" s="46"/>
      <c r="K135" s="136"/>
      <c r="L135" s="129"/>
      <c r="M135" s="130"/>
      <c r="N135" s="264"/>
      <c r="O135" s="265"/>
      <c r="P135" s="18"/>
      <c r="Q135" s="18"/>
      <c r="R135" s="18"/>
      <c r="S135" s="18"/>
    </row>
    <row r="136" spans="1:19" s="13" customFormat="1" ht="16.8" customHeight="1" thickBot="1" x14ac:dyDescent="0.3">
      <c r="A136" s="273"/>
      <c r="B136" s="276"/>
      <c r="C136" s="279"/>
      <c r="D136" s="282"/>
      <c r="E136" s="285"/>
      <c r="F136" s="289"/>
      <c r="G136" s="108" t="s">
        <v>8</v>
      </c>
      <c r="H136" s="213">
        <f>H133+H134+H135</f>
        <v>30</v>
      </c>
      <c r="I136" s="166">
        <f t="shared" ref="I136" si="51">I133+I134+I135</f>
        <v>48.599999999999994</v>
      </c>
      <c r="J136" s="166">
        <f t="shared" ref="J136" si="52">J133+J134+J135</f>
        <v>39.299999999999997</v>
      </c>
      <c r="K136" s="187"/>
      <c r="L136" s="51"/>
      <c r="M136" s="52"/>
      <c r="N136" s="266"/>
      <c r="O136" s="267"/>
      <c r="P136" s="18"/>
      <c r="Q136" s="18"/>
      <c r="R136" s="18"/>
      <c r="S136" s="18"/>
    </row>
    <row r="137" spans="1:19" s="13" customFormat="1" ht="14.25" customHeight="1" x14ac:dyDescent="0.25">
      <c r="A137" s="271" t="s">
        <v>9</v>
      </c>
      <c r="B137" s="274" t="s">
        <v>9</v>
      </c>
      <c r="C137" s="277" t="s">
        <v>120</v>
      </c>
      <c r="D137" s="280" t="s">
        <v>121</v>
      </c>
      <c r="E137" s="283" t="s">
        <v>31</v>
      </c>
      <c r="F137" s="286" t="s">
        <v>87</v>
      </c>
      <c r="G137" s="33" t="s">
        <v>32</v>
      </c>
      <c r="H137" s="206">
        <v>0</v>
      </c>
      <c r="I137" s="215">
        <v>19</v>
      </c>
      <c r="J137" s="43">
        <v>0</v>
      </c>
      <c r="K137" s="135" t="s">
        <v>84</v>
      </c>
      <c r="L137" s="125" t="s">
        <v>33</v>
      </c>
      <c r="M137" s="126" t="s">
        <v>33</v>
      </c>
      <c r="N137" s="262" t="s">
        <v>178</v>
      </c>
      <c r="O137" s="263"/>
      <c r="P137" s="18"/>
      <c r="Q137" s="18"/>
      <c r="R137" s="18"/>
      <c r="S137" s="18"/>
    </row>
    <row r="138" spans="1:19" s="13" customFormat="1" ht="14.25" customHeight="1" x14ac:dyDescent="0.25">
      <c r="A138" s="272"/>
      <c r="B138" s="275"/>
      <c r="C138" s="278"/>
      <c r="D138" s="281"/>
      <c r="E138" s="284"/>
      <c r="F138" s="287"/>
      <c r="G138" s="114" t="s">
        <v>61</v>
      </c>
      <c r="H138" s="212">
        <v>13</v>
      </c>
      <c r="I138" s="220">
        <v>0</v>
      </c>
      <c r="J138" s="120"/>
      <c r="K138" s="136" t="s">
        <v>68</v>
      </c>
      <c r="L138" s="129" t="s">
        <v>33</v>
      </c>
      <c r="M138" s="128" t="s">
        <v>33</v>
      </c>
      <c r="N138" s="264"/>
      <c r="O138" s="265"/>
      <c r="P138" s="18"/>
      <c r="Q138" s="18"/>
      <c r="R138" s="18"/>
      <c r="S138" s="18"/>
    </row>
    <row r="139" spans="1:19" s="13" customFormat="1" ht="14.25" customHeight="1" x14ac:dyDescent="0.25">
      <c r="A139" s="272"/>
      <c r="B139" s="275"/>
      <c r="C139" s="278"/>
      <c r="D139" s="281"/>
      <c r="E139" s="284"/>
      <c r="F139" s="288"/>
      <c r="G139" s="35" t="s">
        <v>62</v>
      </c>
      <c r="H139" s="207"/>
      <c r="I139" s="216"/>
      <c r="J139" s="46"/>
      <c r="K139" s="136" t="s">
        <v>154</v>
      </c>
      <c r="L139" s="129" t="s">
        <v>33</v>
      </c>
      <c r="M139" s="130" t="s">
        <v>145</v>
      </c>
      <c r="N139" s="264"/>
      <c r="O139" s="265"/>
      <c r="P139" s="18"/>
      <c r="Q139" s="18"/>
      <c r="R139" s="18"/>
      <c r="S139" s="18"/>
    </row>
    <row r="140" spans="1:19" s="13" customFormat="1" ht="12.6" customHeight="1" thickBot="1" x14ac:dyDescent="0.3">
      <c r="A140" s="273"/>
      <c r="B140" s="276"/>
      <c r="C140" s="279"/>
      <c r="D140" s="282"/>
      <c r="E140" s="285"/>
      <c r="F140" s="289"/>
      <c r="G140" s="108" t="s">
        <v>8</v>
      </c>
      <c r="H140" s="213">
        <f>H137+H138+H139</f>
        <v>13</v>
      </c>
      <c r="I140" s="166">
        <f t="shared" ref="I140" si="53">I137+I138+I139</f>
        <v>19</v>
      </c>
      <c r="J140" s="166">
        <f t="shared" ref="J140" si="54">J137+J138+J139</f>
        <v>0</v>
      </c>
      <c r="K140" s="187"/>
      <c r="L140" s="51"/>
      <c r="M140" s="52"/>
      <c r="N140" s="266"/>
      <c r="O140" s="267"/>
      <c r="P140" s="18"/>
      <c r="Q140" s="18"/>
      <c r="R140" s="18"/>
      <c r="S140" s="18"/>
    </row>
    <row r="141" spans="1:19" s="13" customFormat="1" ht="14.25" customHeight="1" x14ac:dyDescent="0.25">
      <c r="A141" s="271" t="s">
        <v>9</v>
      </c>
      <c r="B141" s="274" t="s">
        <v>9</v>
      </c>
      <c r="C141" s="277" t="s">
        <v>122</v>
      </c>
      <c r="D141" s="280" t="s">
        <v>123</v>
      </c>
      <c r="E141" s="283" t="s">
        <v>31</v>
      </c>
      <c r="F141" s="286" t="s">
        <v>87</v>
      </c>
      <c r="G141" s="33" t="s">
        <v>32</v>
      </c>
      <c r="H141" s="206">
        <v>0</v>
      </c>
      <c r="I141" s="215">
        <v>4.9000000000000004</v>
      </c>
      <c r="J141" s="43">
        <v>1.2</v>
      </c>
      <c r="K141" s="135" t="s">
        <v>84</v>
      </c>
      <c r="L141" s="125" t="s">
        <v>33</v>
      </c>
      <c r="M141" s="126" t="s">
        <v>33</v>
      </c>
      <c r="N141" s="262" t="s">
        <v>153</v>
      </c>
      <c r="O141" s="263"/>
      <c r="P141" s="18"/>
      <c r="Q141" s="18"/>
      <c r="R141" s="18"/>
      <c r="S141" s="18"/>
    </row>
    <row r="142" spans="1:19" s="13" customFormat="1" ht="14.25" customHeight="1" x14ac:dyDescent="0.25">
      <c r="A142" s="272"/>
      <c r="B142" s="275"/>
      <c r="C142" s="278"/>
      <c r="D142" s="281"/>
      <c r="E142" s="284"/>
      <c r="F142" s="287"/>
      <c r="G142" s="114" t="s">
        <v>61</v>
      </c>
      <c r="H142" s="212">
        <v>50</v>
      </c>
      <c r="I142" s="220">
        <v>53.7</v>
      </c>
      <c r="J142" s="120">
        <v>53.7</v>
      </c>
      <c r="K142" s="136" t="s">
        <v>124</v>
      </c>
      <c r="L142" s="127" t="s">
        <v>33</v>
      </c>
      <c r="M142" s="128" t="s">
        <v>33</v>
      </c>
      <c r="N142" s="264"/>
      <c r="O142" s="265"/>
      <c r="P142" s="18"/>
      <c r="Q142" s="18"/>
      <c r="R142" s="18"/>
      <c r="S142" s="18"/>
    </row>
    <row r="143" spans="1:19" s="13" customFormat="1" ht="14.25" customHeight="1" x14ac:dyDescent="0.25">
      <c r="A143" s="272"/>
      <c r="B143" s="275"/>
      <c r="C143" s="278"/>
      <c r="D143" s="281"/>
      <c r="E143" s="284"/>
      <c r="F143" s="288"/>
      <c r="G143" s="35" t="s">
        <v>62</v>
      </c>
      <c r="H143" s="207"/>
      <c r="I143" s="216"/>
      <c r="J143" s="46"/>
      <c r="K143" s="136" t="s">
        <v>68</v>
      </c>
      <c r="L143" s="129" t="s">
        <v>33</v>
      </c>
      <c r="M143" s="130" t="s">
        <v>33</v>
      </c>
      <c r="N143" s="264"/>
      <c r="O143" s="265"/>
      <c r="P143" s="18"/>
      <c r="Q143" s="18"/>
      <c r="R143" s="18"/>
      <c r="S143" s="18"/>
    </row>
    <row r="144" spans="1:19" s="13" customFormat="1" ht="33.6" customHeight="1" thickBot="1" x14ac:dyDescent="0.3">
      <c r="A144" s="273"/>
      <c r="B144" s="276"/>
      <c r="C144" s="279"/>
      <c r="D144" s="282"/>
      <c r="E144" s="285"/>
      <c r="F144" s="289"/>
      <c r="G144" s="108" t="s">
        <v>8</v>
      </c>
      <c r="H144" s="208">
        <f>H141+H142+H143</f>
        <v>50</v>
      </c>
      <c r="I144" s="38">
        <f t="shared" ref="I144" si="55">I141+I142+I143</f>
        <v>58.6</v>
      </c>
      <c r="J144" s="38">
        <f t="shared" ref="J144" si="56">J141+J142+J143</f>
        <v>54.900000000000006</v>
      </c>
      <c r="K144" s="187"/>
      <c r="L144" s="51"/>
      <c r="M144" s="52"/>
      <c r="N144" s="266"/>
      <c r="O144" s="267"/>
      <c r="P144" s="18"/>
      <c r="Q144" s="18"/>
      <c r="R144" s="18"/>
      <c r="S144" s="18"/>
    </row>
    <row r="145" spans="1:35" s="13" customFormat="1" ht="14.25" customHeight="1" x14ac:dyDescent="0.25">
      <c r="A145" s="271" t="s">
        <v>9</v>
      </c>
      <c r="B145" s="274" t="s">
        <v>9</v>
      </c>
      <c r="C145" s="277" t="s">
        <v>125</v>
      </c>
      <c r="D145" s="280" t="s">
        <v>126</v>
      </c>
      <c r="E145" s="283" t="s">
        <v>31</v>
      </c>
      <c r="F145" s="286" t="s">
        <v>63</v>
      </c>
      <c r="G145" s="33" t="s">
        <v>32</v>
      </c>
      <c r="H145" s="206">
        <v>79</v>
      </c>
      <c r="I145" s="215">
        <v>139</v>
      </c>
      <c r="J145" s="43">
        <v>84.4</v>
      </c>
      <c r="K145" s="299" t="s">
        <v>127</v>
      </c>
      <c r="L145" s="302" t="s">
        <v>33</v>
      </c>
      <c r="M145" s="305" t="s">
        <v>33</v>
      </c>
      <c r="N145" s="262" t="s">
        <v>179</v>
      </c>
      <c r="O145" s="263"/>
      <c r="P145" s="18"/>
      <c r="Q145" s="18"/>
      <c r="R145" s="18"/>
      <c r="S145" s="18"/>
    </row>
    <row r="146" spans="1:35" s="13" customFormat="1" ht="14.25" customHeight="1" x14ac:dyDescent="0.25">
      <c r="A146" s="272"/>
      <c r="B146" s="275"/>
      <c r="C146" s="278"/>
      <c r="D146" s="281"/>
      <c r="E146" s="284"/>
      <c r="F146" s="287"/>
      <c r="G146" s="114" t="s">
        <v>61</v>
      </c>
      <c r="H146" s="212"/>
      <c r="I146" s="220"/>
      <c r="J146" s="120"/>
      <c r="K146" s="300"/>
      <c r="L146" s="303"/>
      <c r="M146" s="306"/>
      <c r="N146" s="264"/>
      <c r="O146" s="265"/>
      <c r="P146" s="18"/>
      <c r="Q146" s="18"/>
      <c r="R146" s="18"/>
      <c r="S146" s="18"/>
    </row>
    <row r="147" spans="1:35" s="13" customFormat="1" ht="9" customHeight="1" x14ac:dyDescent="0.25">
      <c r="A147" s="272"/>
      <c r="B147" s="275"/>
      <c r="C147" s="278"/>
      <c r="D147" s="281"/>
      <c r="E147" s="284"/>
      <c r="F147" s="288"/>
      <c r="G147" s="35" t="s">
        <v>62</v>
      </c>
      <c r="H147" s="207"/>
      <c r="I147" s="216"/>
      <c r="J147" s="46"/>
      <c r="K147" s="301"/>
      <c r="L147" s="304"/>
      <c r="M147" s="307"/>
      <c r="N147" s="264"/>
      <c r="O147" s="265"/>
      <c r="P147" s="18"/>
      <c r="Q147" s="18"/>
      <c r="R147" s="18"/>
      <c r="S147" s="18"/>
    </row>
    <row r="148" spans="1:35" s="13" customFormat="1" ht="88.2" customHeight="1" thickBot="1" x14ac:dyDescent="0.3">
      <c r="A148" s="273"/>
      <c r="B148" s="276"/>
      <c r="C148" s="279"/>
      <c r="D148" s="282"/>
      <c r="E148" s="285"/>
      <c r="F148" s="289"/>
      <c r="G148" s="108" t="s">
        <v>8</v>
      </c>
      <c r="H148" s="213">
        <f>H145+H146+H147</f>
        <v>79</v>
      </c>
      <c r="I148" s="166">
        <f t="shared" ref="I148" si="57">I145+I146+I147</f>
        <v>139</v>
      </c>
      <c r="J148" s="166">
        <f t="shared" ref="J148" si="58">J145+J146+J147</f>
        <v>84.4</v>
      </c>
      <c r="K148" s="123"/>
      <c r="L148" s="145"/>
      <c r="M148" s="146"/>
      <c r="N148" s="266"/>
      <c r="O148" s="267"/>
      <c r="P148" s="18"/>
      <c r="Q148" s="18"/>
      <c r="R148" s="18"/>
      <c r="S148" s="18"/>
    </row>
    <row r="149" spans="1:35" s="13" customFormat="1" ht="14.25" customHeight="1" x14ac:dyDescent="0.25">
      <c r="A149" s="271" t="s">
        <v>9</v>
      </c>
      <c r="B149" s="274" t="s">
        <v>9</v>
      </c>
      <c r="C149" s="277" t="s">
        <v>128</v>
      </c>
      <c r="D149" s="280" t="s">
        <v>129</v>
      </c>
      <c r="E149" s="283" t="s">
        <v>31</v>
      </c>
      <c r="F149" s="286" t="s">
        <v>63</v>
      </c>
      <c r="G149" s="33" t="s">
        <v>32</v>
      </c>
      <c r="H149" s="206">
        <v>110.6</v>
      </c>
      <c r="I149" s="215">
        <v>69.599999999999994</v>
      </c>
      <c r="J149" s="43">
        <v>14.7</v>
      </c>
      <c r="K149" s="137"/>
      <c r="L149" s="138"/>
      <c r="M149" s="139"/>
      <c r="N149" s="262" t="s">
        <v>150</v>
      </c>
      <c r="O149" s="263"/>
      <c r="P149" s="18"/>
      <c r="Q149" s="18"/>
      <c r="R149" s="18"/>
      <c r="S149" s="18"/>
    </row>
    <row r="150" spans="1:35" s="13" customFormat="1" ht="14.25" customHeight="1" x14ac:dyDescent="0.25">
      <c r="A150" s="272"/>
      <c r="B150" s="275"/>
      <c r="C150" s="278"/>
      <c r="D150" s="281"/>
      <c r="E150" s="284"/>
      <c r="F150" s="287"/>
      <c r="G150" s="114" t="s">
        <v>61</v>
      </c>
      <c r="H150" s="212"/>
      <c r="I150" s="220"/>
      <c r="J150" s="120"/>
      <c r="K150" s="140"/>
      <c r="L150" s="141"/>
      <c r="M150" s="142"/>
      <c r="N150" s="264"/>
      <c r="O150" s="265"/>
      <c r="P150" s="18"/>
      <c r="Q150" s="18"/>
      <c r="R150" s="18"/>
      <c r="S150" s="18"/>
    </row>
    <row r="151" spans="1:35" s="13" customFormat="1" ht="14.25" customHeight="1" x14ac:dyDescent="0.25">
      <c r="A151" s="272"/>
      <c r="B151" s="275"/>
      <c r="C151" s="278"/>
      <c r="D151" s="281"/>
      <c r="E151" s="284"/>
      <c r="F151" s="288"/>
      <c r="G151" s="35" t="s">
        <v>62</v>
      </c>
      <c r="H151" s="207"/>
      <c r="I151" s="216"/>
      <c r="J151" s="46"/>
      <c r="K151" s="140"/>
      <c r="L151" s="143"/>
      <c r="M151" s="144"/>
      <c r="N151" s="264"/>
      <c r="O151" s="265"/>
      <c r="P151" s="18"/>
      <c r="Q151" s="18"/>
      <c r="R151" s="18"/>
      <c r="S151" s="18"/>
    </row>
    <row r="152" spans="1:35" s="13" customFormat="1" ht="20.399999999999999" customHeight="1" thickBot="1" x14ac:dyDescent="0.3">
      <c r="A152" s="273"/>
      <c r="B152" s="276"/>
      <c r="C152" s="279"/>
      <c r="D152" s="282"/>
      <c r="E152" s="285"/>
      <c r="F152" s="289"/>
      <c r="G152" s="108" t="s">
        <v>8</v>
      </c>
      <c r="H152" s="208">
        <f>H149+H150+H151</f>
        <v>110.6</v>
      </c>
      <c r="I152" s="38">
        <f t="shared" ref="I152" si="59">I149+I150+I151</f>
        <v>69.599999999999994</v>
      </c>
      <c r="J152" s="38">
        <f t="shared" ref="J152" si="60">J149+J150+J151</f>
        <v>14.7</v>
      </c>
      <c r="K152" s="123"/>
      <c r="L152" s="145"/>
      <c r="M152" s="146"/>
      <c r="N152" s="266"/>
      <c r="O152" s="267"/>
      <c r="P152" s="18"/>
      <c r="Q152" s="18"/>
      <c r="R152" s="18"/>
      <c r="S152" s="18"/>
    </row>
    <row r="153" spans="1:35" s="13" customFormat="1" ht="14.25" customHeight="1" x14ac:dyDescent="0.25">
      <c r="A153" s="271" t="s">
        <v>9</v>
      </c>
      <c r="B153" s="274" t="s">
        <v>9</v>
      </c>
      <c r="C153" s="277" t="s">
        <v>130</v>
      </c>
      <c r="D153" s="280" t="s">
        <v>131</v>
      </c>
      <c r="E153" s="283" t="s">
        <v>31</v>
      </c>
      <c r="F153" s="286" t="s">
        <v>63</v>
      </c>
      <c r="G153" s="33" t="s">
        <v>60</v>
      </c>
      <c r="H153" s="206">
        <v>335.3</v>
      </c>
      <c r="I153" s="215">
        <v>235.3</v>
      </c>
      <c r="J153" s="43">
        <v>0</v>
      </c>
      <c r="K153" s="137"/>
      <c r="L153" s="138"/>
      <c r="M153" s="139"/>
      <c r="N153" s="292"/>
      <c r="O153" s="293"/>
      <c r="P153" s="18"/>
      <c r="Q153" s="18"/>
      <c r="R153" s="18"/>
      <c r="S153" s="18"/>
    </row>
    <row r="154" spans="1:35" s="13" customFormat="1" ht="9" customHeight="1" x14ac:dyDescent="0.25">
      <c r="A154" s="272"/>
      <c r="B154" s="275"/>
      <c r="C154" s="278"/>
      <c r="D154" s="281"/>
      <c r="E154" s="284"/>
      <c r="F154" s="287"/>
      <c r="G154" s="114"/>
      <c r="H154" s="212"/>
      <c r="I154" s="220"/>
      <c r="J154" s="120"/>
      <c r="K154" s="140"/>
      <c r="L154" s="141"/>
      <c r="M154" s="142"/>
      <c r="N154" s="294"/>
      <c r="O154" s="295"/>
      <c r="P154" s="18"/>
      <c r="Q154" s="18"/>
      <c r="R154" s="18"/>
      <c r="S154" s="18"/>
    </row>
    <row r="155" spans="1:35" s="13" customFormat="1" ht="12" customHeight="1" x14ac:dyDescent="0.25">
      <c r="A155" s="272"/>
      <c r="B155" s="275"/>
      <c r="C155" s="278"/>
      <c r="D155" s="281"/>
      <c r="E155" s="284"/>
      <c r="F155" s="288"/>
      <c r="G155" s="35" t="s">
        <v>62</v>
      </c>
      <c r="H155" s="207"/>
      <c r="I155" s="216"/>
      <c r="J155" s="46"/>
      <c r="K155" s="140"/>
      <c r="L155" s="143"/>
      <c r="M155" s="144"/>
      <c r="N155" s="294"/>
      <c r="O155" s="295"/>
      <c r="P155" s="18"/>
      <c r="Q155" s="18"/>
      <c r="R155" s="18"/>
      <c r="S155" s="18"/>
    </row>
    <row r="156" spans="1:35" s="13" customFormat="1" ht="14.25" customHeight="1" thickBot="1" x14ac:dyDescent="0.3">
      <c r="A156" s="273"/>
      <c r="B156" s="276"/>
      <c r="C156" s="279"/>
      <c r="D156" s="282"/>
      <c r="E156" s="285"/>
      <c r="F156" s="289"/>
      <c r="G156" s="108" t="s">
        <v>8</v>
      </c>
      <c r="H156" s="208">
        <f>H153+H154+H155</f>
        <v>335.3</v>
      </c>
      <c r="I156" s="38">
        <f t="shared" ref="I156" si="61">I153+I154+I155</f>
        <v>235.3</v>
      </c>
      <c r="J156" s="38">
        <f t="shared" ref="J156" si="62">J153+J154+J155</f>
        <v>0</v>
      </c>
      <c r="K156" s="123"/>
      <c r="L156" s="145"/>
      <c r="M156" s="146"/>
      <c r="N156" s="296"/>
      <c r="O156" s="297"/>
      <c r="P156" s="18"/>
      <c r="Q156" s="18"/>
      <c r="R156" s="18"/>
      <c r="S156" s="18"/>
    </row>
    <row r="157" spans="1:35" s="15" customFormat="1" ht="15.6" customHeight="1" thickBot="1" x14ac:dyDescent="0.3">
      <c r="A157" s="56" t="s">
        <v>29</v>
      </c>
      <c r="B157" s="57" t="s">
        <v>9</v>
      </c>
      <c r="C157" s="453" t="s">
        <v>10</v>
      </c>
      <c r="D157" s="454"/>
      <c r="E157" s="454"/>
      <c r="F157" s="454"/>
      <c r="G157" s="454"/>
      <c r="H157" s="246">
        <f>H112+H116+H120+H124+H128+H132+H136+H140+H144+H148+H152+H156</f>
        <v>1017.1000000000001</v>
      </c>
      <c r="I157" s="60">
        <f t="shared" ref="I157:J157" si="63">I112+I116+I120+I124+I128+I132+I136+I140+I144+I148+I152+I156</f>
        <v>1072.3</v>
      </c>
      <c r="J157" s="60">
        <f t="shared" si="63"/>
        <v>529.1</v>
      </c>
      <c r="K157" s="58"/>
      <c r="L157" s="59"/>
      <c r="M157" s="59"/>
      <c r="N157" s="298"/>
      <c r="O157" s="293"/>
      <c r="P157" s="20"/>
      <c r="Q157" s="20"/>
      <c r="R157" s="20"/>
      <c r="S157" s="20"/>
      <c r="T157" s="14"/>
      <c r="U157" s="14"/>
      <c r="V157" s="14"/>
      <c r="W157" s="14"/>
      <c r="X157" s="14"/>
      <c r="Y157" s="14"/>
      <c r="Z157" s="14"/>
      <c r="AA157" s="14"/>
      <c r="AB157" s="14"/>
      <c r="AC157" s="14"/>
      <c r="AD157" s="14"/>
      <c r="AE157" s="14"/>
      <c r="AF157" s="14"/>
      <c r="AG157" s="14"/>
      <c r="AH157" s="14"/>
      <c r="AI157" s="14"/>
    </row>
    <row r="158" spans="1:35" s="13" customFormat="1" ht="15" customHeight="1" thickBot="1" x14ac:dyDescent="0.3">
      <c r="A158" s="31" t="s">
        <v>29</v>
      </c>
      <c r="B158" s="290" t="s">
        <v>11</v>
      </c>
      <c r="C158" s="291"/>
      <c r="D158" s="291"/>
      <c r="E158" s="291"/>
      <c r="F158" s="291"/>
      <c r="G158" s="291"/>
      <c r="H158" s="247">
        <f>H107+H157</f>
        <v>1417.1000000000001</v>
      </c>
      <c r="I158" s="61">
        <f>I107+I157</f>
        <v>2834.7</v>
      </c>
      <c r="J158" s="61">
        <f>J107+J157</f>
        <v>2289.3000000000002</v>
      </c>
      <c r="K158" s="268"/>
      <c r="L158" s="269"/>
      <c r="M158" s="270"/>
      <c r="N158" s="294"/>
      <c r="O158" s="295"/>
      <c r="P158" s="18"/>
      <c r="Q158" s="18"/>
      <c r="R158" s="18"/>
      <c r="S158" s="18"/>
    </row>
    <row r="159" spans="1:35" s="13" customFormat="1" ht="14.4" customHeight="1" thickBot="1" x14ac:dyDescent="0.3">
      <c r="A159" s="62"/>
      <c r="B159" s="425" t="s">
        <v>12</v>
      </c>
      <c r="C159" s="425"/>
      <c r="D159" s="425"/>
      <c r="E159" s="425"/>
      <c r="F159" s="425"/>
      <c r="G159" s="425"/>
      <c r="H159" s="248">
        <f>H158+H67</f>
        <v>1716</v>
      </c>
      <c r="I159" s="63">
        <f>I158+I67</f>
        <v>2985.6</v>
      </c>
      <c r="J159" s="63">
        <f>J158+J67</f>
        <v>2336.5</v>
      </c>
      <c r="K159" s="420"/>
      <c r="L159" s="421"/>
      <c r="M159" s="421"/>
      <c r="N159" s="296"/>
      <c r="O159" s="297"/>
      <c r="P159" s="18"/>
      <c r="Q159" s="18"/>
      <c r="R159" s="18"/>
      <c r="S159" s="18"/>
    </row>
    <row r="160" spans="1:35" s="15" customFormat="1" ht="15.75" customHeight="1" x14ac:dyDescent="0.25">
      <c r="A160" s="21"/>
      <c r="B160" s="22"/>
      <c r="C160" s="22"/>
      <c r="D160" s="22"/>
      <c r="E160" s="22"/>
      <c r="F160" s="64"/>
      <c r="G160" s="64"/>
      <c r="H160" s="64"/>
      <c r="I160" s="64"/>
      <c r="J160" s="64"/>
      <c r="K160" s="23"/>
      <c r="L160" s="23"/>
      <c r="M160" s="23"/>
      <c r="N160" s="65"/>
      <c r="O160" s="65"/>
      <c r="P160" s="20"/>
      <c r="Q160" s="20"/>
      <c r="R160" s="20"/>
      <c r="S160" s="20"/>
      <c r="T160" s="14"/>
      <c r="U160" s="14"/>
      <c r="V160" s="14"/>
      <c r="W160" s="14"/>
      <c r="X160" s="14"/>
      <c r="Y160" s="14"/>
      <c r="Z160" s="14"/>
      <c r="AA160" s="14"/>
      <c r="AB160" s="14"/>
      <c r="AC160" s="14"/>
      <c r="AD160" s="14"/>
      <c r="AE160" s="14"/>
      <c r="AF160" s="14"/>
      <c r="AG160" s="14"/>
      <c r="AH160" s="14"/>
      <c r="AI160" s="14"/>
    </row>
    <row r="161" spans="1:35" s="15" customFormat="1" ht="15.75" customHeight="1" x14ac:dyDescent="0.25">
      <c r="A161" s="21"/>
      <c r="B161" s="22"/>
      <c r="C161" s="22"/>
      <c r="D161" s="22"/>
      <c r="E161" s="22"/>
      <c r="F161" s="64"/>
      <c r="G161" s="64"/>
      <c r="H161" s="64"/>
      <c r="I161" s="64"/>
      <c r="J161" s="64"/>
      <c r="K161" s="23"/>
      <c r="L161" s="23"/>
      <c r="M161" s="23"/>
      <c r="N161" s="65"/>
      <c r="O161" s="65"/>
      <c r="P161" s="20"/>
      <c r="Q161" s="20"/>
      <c r="R161" s="20"/>
      <c r="S161" s="20"/>
      <c r="T161" s="14"/>
      <c r="U161" s="14"/>
      <c r="V161" s="14"/>
      <c r="W161" s="14"/>
      <c r="X161" s="14"/>
      <c r="Y161" s="14"/>
      <c r="Z161" s="14"/>
      <c r="AA161" s="14"/>
      <c r="AB161" s="14"/>
      <c r="AC161" s="14"/>
      <c r="AD161" s="14"/>
      <c r="AE161" s="14"/>
      <c r="AF161" s="14"/>
      <c r="AG161" s="14"/>
      <c r="AH161" s="14"/>
      <c r="AI161" s="14"/>
    </row>
    <row r="162" spans="1:35" s="13" customFormat="1" ht="13.2" x14ac:dyDescent="0.25">
      <c r="A162" s="66"/>
      <c r="B162" s="66"/>
      <c r="C162" s="67"/>
      <c r="D162" s="68"/>
      <c r="E162" s="24"/>
      <c r="F162" s="69"/>
      <c r="G162" s="69"/>
      <c r="H162" s="69"/>
      <c r="I162" s="69"/>
      <c r="J162" s="69"/>
      <c r="K162" s="66"/>
      <c r="L162" s="70"/>
      <c r="M162" s="66"/>
      <c r="N162" s="69"/>
      <c r="O162" s="69"/>
      <c r="P162" s="18"/>
      <c r="Q162" s="18"/>
      <c r="R162" s="18"/>
      <c r="S162" s="18"/>
    </row>
    <row r="163" spans="1:35" s="13" customFormat="1" ht="17.25" customHeight="1" x14ac:dyDescent="0.25">
      <c r="A163" s="66"/>
      <c r="B163" s="30"/>
      <c r="C163" s="71"/>
      <c r="D163" s="72"/>
      <c r="E163" s="17"/>
      <c r="F163" s="415" t="s">
        <v>13</v>
      </c>
      <c r="G163" s="416"/>
      <c r="H163" s="416"/>
      <c r="I163" s="416"/>
      <c r="J163" s="416"/>
      <c r="K163" s="66"/>
      <c r="L163" s="70"/>
      <c r="M163" s="66"/>
      <c r="N163" s="69"/>
      <c r="O163" s="69"/>
      <c r="P163" s="18"/>
      <c r="Q163" s="18"/>
      <c r="R163" s="18"/>
      <c r="S163" s="18"/>
    </row>
    <row r="164" spans="1:35" ht="13.2" x14ac:dyDescent="0.25">
      <c r="A164" s="30"/>
      <c r="B164" s="30"/>
      <c r="C164" s="30"/>
      <c r="D164" s="30"/>
      <c r="E164" s="73"/>
      <c r="F164" s="30"/>
      <c r="G164" s="74"/>
      <c r="H164" s="30"/>
      <c r="I164" s="30"/>
      <c r="J164" s="30"/>
      <c r="K164" s="30"/>
      <c r="L164" s="75"/>
      <c r="M164" s="30"/>
      <c r="N164" s="76"/>
      <c r="O164" s="76"/>
    </row>
    <row r="165" spans="1:35" ht="13.5" customHeight="1" thickBot="1" x14ac:dyDescent="0.3">
      <c r="A165" s="30"/>
      <c r="B165" s="30"/>
      <c r="C165" s="29"/>
      <c r="D165" s="29"/>
      <c r="E165" s="29"/>
      <c r="F165" s="415"/>
      <c r="G165" s="416"/>
      <c r="H165" s="416"/>
      <c r="I165" s="416"/>
      <c r="J165" s="416"/>
      <c r="K165" s="30"/>
      <c r="L165" s="75"/>
      <c r="M165" s="30"/>
      <c r="N165" s="76"/>
      <c r="O165" s="76"/>
    </row>
    <row r="166" spans="1:35" ht="72.599999999999994" thickBot="1" x14ac:dyDescent="0.3">
      <c r="A166" s="30"/>
      <c r="B166" s="30"/>
      <c r="C166" s="422" t="s">
        <v>14</v>
      </c>
      <c r="D166" s="423"/>
      <c r="E166" s="423"/>
      <c r="F166" s="423"/>
      <c r="G166" s="424"/>
      <c r="H166" s="150" t="s">
        <v>132</v>
      </c>
      <c r="I166" s="151" t="s">
        <v>133</v>
      </c>
      <c r="J166" s="152" t="s">
        <v>134</v>
      </c>
      <c r="K166" s="30"/>
      <c r="L166" s="75"/>
      <c r="M166" s="30"/>
      <c r="N166" s="76"/>
      <c r="O166" s="76"/>
    </row>
    <row r="167" spans="1:35" ht="13.5" customHeight="1" thickBot="1" x14ac:dyDescent="0.3">
      <c r="A167" s="30"/>
      <c r="B167" s="30"/>
      <c r="C167" s="406" t="s">
        <v>15</v>
      </c>
      <c r="D167" s="407"/>
      <c r="E167" s="407"/>
      <c r="F167" s="407"/>
      <c r="G167" s="408"/>
      <c r="H167" s="77">
        <f>H168+H169+H170+H171</f>
        <v>1172.5999999999999</v>
      </c>
      <c r="I167" s="77">
        <f t="shared" ref="I167:J167" si="64">I168+I169+I170+I171</f>
        <v>2442.2000000000003</v>
      </c>
      <c r="J167" s="78">
        <f t="shared" si="64"/>
        <v>2298.5</v>
      </c>
      <c r="K167" s="30"/>
      <c r="L167" s="75"/>
      <c r="M167" s="30"/>
      <c r="N167" s="76"/>
      <c r="O167" s="76"/>
    </row>
    <row r="168" spans="1:35" ht="12.75" customHeight="1" x14ac:dyDescent="0.25">
      <c r="A168" s="30"/>
      <c r="B168" s="30"/>
      <c r="C168" s="412" t="s">
        <v>38</v>
      </c>
      <c r="D168" s="413"/>
      <c r="E168" s="413"/>
      <c r="F168" s="413"/>
      <c r="G168" s="414"/>
      <c r="H168" s="79">
        <v>189.6</v>
      </c>
      <c r="I168" s="80">
        <v>243.8</v>
      </c>
      <c r="J168" s="81">
        <v>102.3</v>
      </c>
      <c r="K168" s="30"/>
      <c r="L168" s="75"/>
      <c r="M168" s="30"/>
      <c r="N168" s="76"/>
      <c r="O168" s="76"/>
    </row>
    <row r="169" spans="1:35" ht="12.75" customHeight="1" x14ac:dyDescent="0.25">
      <c r="A169" s="30"/>
      <c r="B169" s="30"/>
      <c r="C169" s="409" t="s">
        <v>50</v>
      </c>
      <c r="D169" s="410"/>
      <c r="E169" s="410"/>
      <c r="F169" s="410"/>
      <c r="G169" s="411"/>
      <c r="H169" s="82"/>
      <c r="I169" s="83"/>
      <c r="J169" s="84"/>
      <c r="K169" s="30"/>
      <c r="L169" s="75"/>
      <c r="M169" s="30"/>
      <c r="N169" s="76"/>
      <c r="O169" s="76"/>
    </row>
    <row r="170" spans="1:35" ht="12.75" customHeight="1" x14ac:dyDescent="0.25">
      <c r="A170" s="30"/>
      <c r="B170" s="30"/>
      <c r="C170" s="398" t="s">
        <v>39</v>
      </c>
      <c r="D170" s="401"/>
      <c r="E170" s="401"/>
      <c r="F170" s="401"/>
      <c r="G170" s="402"/>
      <c r="H170" s="82"/>
      <c r="I170" s="83"/>
      <c r="J170" s="84"/>
      <c r="K170" s="30"/>
      <c r="L170" s="75"/>
      <c r="M170" s="30"/>
      <c r="N170" s="76"/>
      <c r="O170" s="76"/>
    </row>
    <row r="171" spans="1:35" ht="13.8" thickBot="1" x14ac:dyDescent="0.3">
      <c r="A171" s="30"/>
      <c r="B171" s="30"/>
      <c r="C171" s="398" t="s">
        <v>40</v>
      </c>
      <c r="D171" s="399"/>
      <c r="E171" s="399"/>
      <c r="F171" s="399"/>
      <c r="G171" s="400"/>
      <c r="H171" s="85">
        <v>983</v>
      </c>
      <c r="I171" s="86">
        <v>2198.4</v>
      </c>
      <c r="J171" s="87">
        <v>2196.1999999999998</v>
      </c>
      <c r="K171" s="30"/>
      <c r="L171" s="75"/>
      <c r="M171" s="30"/>
      <c r="N171" s="76"/>
      <c r="O171" s="76"/>
    </row>
    <row r="172" spans="1:35" ht="13.8" thickBot="1" x14ac:dyDescent="0.3">
      <c r="A172" s="30"/>
      <c r="B172" s="30"/>
      <c r="C172" s="406" t="s">
        <v>16</v>
      </c>
      <c r="D172" s="407"/>
      <c r="E172" s="407"/>
      <c r="F172" s="407"/>
      <c r="G172" s="408"/>
      <c r="H172" s="88">
        <f>H173+H174+H175+H176</f>
        <v>543.4</v>
      </c>
      <c r="I172" s="88">
        <f t="shared" ref="I172:J172" si="65">I173+I174+I175+I176</f>
        <v>543.4</v>
      </c>
      <c r="J172" s="89">
        <f t="shared" si="65"/>
        <v>38</v>
      </c>
      <c r="K172" s="30"/>
      <c r="L172" s="75"/>
      <c r="M172" s="30"/>
      <c r="N172" s="76"/>
      <c r="O172" s="76"/>
    </row>
    <row r="173" spans="1:35" ht="13.2" x14ac:dyDescent="0.25">
      <c r="A173" s="30"/>
      <c r="B173" s="30"/>
      <c r="C173" s="417" t="s">
        <v>41</v>
      </c>
      <c r="D173" s="418"/>
      <c r="E173" s="418"/>
      <c r="F173" s="418"/>
      <c r="G173" s="419"/>
      <c r="H173" s="79">
        <v>543.4</v>
      </c>
      <c r="I173" s="80">
        <v>543.4</v>
      </c>
      <c r="J173" s="81">
        <v>38</v>
      </c>
      <c r="K173" s="30"/>
      <c r="L173" s="75"/>
      <c r="M173" s="30"/>
      <c r="N173" s="76"/>
      <c r="O173" s="76"/>
    </row>
    <row r="174" spans="1:35" ht="12.75" customHeight="1" x14ac:dyDescent="0.25">
      <c r="A174" s="30"/>
      <c r="B174" s="30"/>
      <c r="C174" s="389" t="s">
        <v>42</v>
      </c>
      <c r="D174" s="390"/>
      <c r="E174" s="390"/>
      <c r="F174" s="390"/>
      <c r="G174" s="391"/>
      <c r="H174" s="82"/>
      <c r="I174" s="83"/>
      <c r="J174" s="84"/>
      <c r="K174" s="30"/>
      <c r="L174" s="75"/>
      <c r="M174" s="30"/>
      <c r="N174" s="76"/>
      <c r="O174" s="76"/>
    </row>
    <row r="175" spans="1:35" ht="12.75" customHeight="1" x14ac:dyDescent="0.25">
      <c r="A175" s="30"/>
      <c r="B175" s="30"/>
      <c r="C175" s="392" t="s">
        <v>43</v>
      </c>
      <c r="D175" s="393"/>
      <c r="E175" s="393"/>
      <c r="F175" s="393"/>
      <c r="G175" s="394"/>
      <c r="H175" s="82"/>
      <c r="I175" s="83"/>
      <c r="J175" s="84"/>
      <c r="K175" s="30"/>
      <c r="L175" s="75"/>
      <c r="M175" s="30"/>
      <c r="N175" s="76"/>
      <c r="O175" s="76"/>
    </row>
    <row r="176" spans="1:35" ht="13.8" thickBot="1" x14ac:dyDescent="0.3">
      <c r="A176" s="30"/>
      <c r="B176" s="30"/>
      <c r="C176" s="403" t="s">
        <v>44</v>
      </c>
      <c r="D176" s="404"/>
      <c r="E176" s="404"/>
      <c r="F176" s="404"/>
      <c r="G176" s="405"/>
      <c r="H176" s="85"/>
      <c r="I176" s="86"/>
      <c r="J176" s="87"/>
      <c r="K176" s="30"/>
      <c r="L176" s="75"/>
      <c r="M176" s="30"/>
      <c r="N176" s="76"/>
      <c r="O176" s="76"/>
    </row>
    <row r="177" spans="1:15" ht="13.8" thickBot="1" x14ac:dyDescent="0.3">
      <c r="A177" s="30"/>
      <c r="B177" s="30"/>
      <c r="C177" s="395" t="s">
        <v>17</v>
      </c>
      <c r="D177" s="396"/>
      <c r="E177" s="396"/>
      <c r="F177" s="396"/>
      <c r="G177" s="397"/>
      <c r="H177" s="90">
        <f>H172+H167</f>
        <v>1716</v>
      </c>
      <c r="I177" s="90">
        <f t="shared" ref="I177:J177" si="66">I172+I167</f>
        <v>2985.6000000000004</v>
      </c>
      <c r="J177" s="91">
        <f t="shared" si="66"/>
        <v>2336.5</v>
      </c>
      <c r="K177" s="30"/>
      <c r="L177" s="75"/>
      <c r="M177" s="30"/>
      <c r="N177" s="76"/>
      <c r="O177" s="76"/>
    </row>
    <row r="178" spans="1:15" ht="13.2" x14ac:dyDescent="0.25">
      <c r="A178" s="30"/>
      <c r="B178" s="30"/>
      <c r="C178" s="30"/>
      <c r="D178" s="30"/>
      <c r="E178" s="73"/>
      <c r="F178" s="30"/>
      <c r="G178" s="74"/>
      <c r="H178" s="30"/>
      <c r="I178" s="30"/>
      <c r="J178" s="30"/>
      <c r="K178" s="30"/>
      <c r="L178" s="75"/>
      <c r="M178" s="30"/>
      <c r="N178" s="76"/>
      <c r="O178" s="76"/>
    </row>
  </sheetData>
  <mergeCells count="295">
    <mergeCell ref="N103:O106"/>
    <mergeCell ref="N109:O112"/>
    <mergeCell ref="N113:O116"/>
    <mergeCell ref="N117:O120"/>
    <mergeCell ref="N121:O124"/>
    <mergeCell ref="N125:O128"/>
    <mergeCell ref="N129:O132"/>
    <mergeCell ref="N133:O136"/>
    <mergeCell ref="N4:N6"/>
    <mergeCell ref="O4:O6"/>
    <mergeCell ref="N62:O65"/>
    <mergeCell ref="N67:O69"/>
    <mergeCell ref="N70:O73"/>
    <mergeCell ref="N74:O77"/>
    <mergeCell ref="N78:O81"/>
    <mergeCell ref="N82:O85"/>
    <mergeCell ref="N86:O89"/>
    <mergeCell ref="N90:O93"/>
    <mergeCell ref="N94:O97"/>
    <mergeCell ref="N99:O99"/>
    <mergeCell ref="F165:J165"/>
    <mergeCell ref="C173:G173"/>
    <mergeCell ref="K159:M159"/>
    <mergeCell ref="F163:J163"/>
    <mergeCell ref="C166:G166"/>
    <mergeCell ref="B159:G159"/>
    <mergeCell ref="N7:O8"/>
    <mergeCell ref="N9:O12"/>
    <mergeCell ref="N13:O15"/>
    <mergeCell ref="N16:O19"/>
    <mergeCell ref="N20:O23"/>
    <mergeCell ref="N25:O25"/>
    <mergeCell ref="N24:O24"/>
    <mergeCell ref="N26:O29"/>
    <mergeCell ref="N30:O33"/>
    <mergeCell ref="N34:O37"/>
    <mergeCell ref="N38:O41"/>
    <mergeCell ref="N42:O45"/>
    <mergeCell ref="N46:O49"/>
    <mergeCell ref="N50:O53"/>
    <mergeCell ref="N54:O57"/>
    <mergeCell ref="N58:O61"/>
    <mergeCell ref="C107:G107"/>
    <mergeCell ref="C157:G157"/>
    <mergeCell ref="C174:G174"/>
    <mergeCell ref="C175:G175"/>
    <mergeCell ref="C177:G177"/>
    <mergeCell ref="C171:G171"/>
    <mergeCell ref="C170:G170"/>
    <mergeCell ref="C176:G176"/>
    <mergeCell ref="C172:G172"/>
    <mergeCell ref="C169:G169"/>
    <mergeCell ref="C167:G167"/>
    <mergeCell ref="C168:G168"/>
    <mergeCell ref="A38:A41"/>
    <mergeCell ref="B38:B41"/>
    <mergeCell ref="C38:C41"/>
    <mergeCell ref="C108:M108"/>
    <mergeCell ref="A113:A116"/>
    <mergeCell ref="B113:B116"/>
    <mergeCell ref="C113:C116"/>
    <mergeCell ref="D113:D116"/>
    <mergeCell ref="E113:E116"/>
    <mergeCell ref="F113:F116"/>
    <mergeCell ref="A109:A112"/>
    <mergeCell ref="B109:B112"/>
    <mergeCell ref="C109:C112"/>
    <mergeCell ref="D109:D112"/>
    <mergeCell ref="E109:E112"/>
    <mergeCell ref="F109:F112"/>
    <mergeCell ref="F46:F49"/>
    <mergeCell ref="A54:A57"/>
    <mergeCell ref="B54:B57"/>
    <mergeCell ref="C54:C57"/>
    <mergeCell ref="D54:D57"/>
    <mergeCell ref="E54:E57"/>
    <mergeCell ref="F54:F57"/>
    <mergeCell ref="A58:A61"/>
    <mergeCell ref="A4:A6"/>
    <mergeCell ref="B4:B6"/>
    <mergeCell ref="C4:C6"/>
    <mergeCell ref="D4:D6"/>
    <mergeCell ref="E4:E6"/>
    <mergeCell ref="I5:I6"/>
    <mergeCell ref="K5:K6"/>
    <mergeCell ref="F4:F6"/>
    <mergeCell ref="G4:G6"/>
    <mergeCell ref="H5:H6"/>
    <mergeCell ref="K4:M4"/>
    <mergeCell ref="H4:J4"/>
    <mergeCell ref="J5:J6"/>
    <mergeCell ref="B7:M7"/>
    <mergeCell ref="C8:M8"/>
    <mergeCell ref="I1:M1"/>
    <mergeCell ref="L5:M5"/>
    <mergeCell ref="C20:C23"/>
    <mergeCell ref="D20:D23"/>
    <mergeCell ref="E20:E23"/>
    <mergeCell ref="F20:F23"/>
    <mergeCell ref="D3:L3"/>
    <mergeCell ref="D16:D19"/>
    <mergeCell ref="C16:C19"/>
    <mergeCell ref="E16:E19"/>
    <mergeCell ref="F16:F19"/>
    <mergeCell ref="E9:E12"/>
    <mergeCell ref="F9:F12"/>
    <mergeCell ref="D2:O2"/>
    <mergeCell ref="A9:A12"/>
    <mergeCell ref="B9:B12"/>
    <mergeCell ref="C9:C12"/>
    <mergeCell ref="D9:D12"/>
    <mergeCell ref="C13:C15"/>
    <mergeCell ref="D13:D15"/>
    <mergeCell ref="E13:E15"/>
    <mergeCell ref="F13:F15"/>
    <mergeCell ref="C24:G24"/>
    <mergeCell ref="A26:A29"/>
    <mergeCell ref="B26:B29"/>
    <mergeCell ref="C26:C29"/>
    <mergeCell ref="D26:D29"/>
    <mergeCell ref="E26:E29"/>
    <mergeCell ref="F26:F29"/>
    <mergeCell ref="A34:A37"/>
    <mergeCell ref="B34:B37"/>
    <mergeCell ref="C34:C37"/>
    <mergeCell ref="A30:A33"/>
    <mergeCell ref="B30:B33"/>
    <mergeCell ref="C30:C33"/>
    <mergeCell ref="D30:D33"/>
    <mergeCell ref="E30:E33"/>
    <mergeCell ref="F30:F33"/>
    <mergeCell ref="C25:M25"/>
    <mergeCell ref="A50:A53"/>
    <mergeCell ref="B50:B53"/>
    <mergeCell ref="C50:C53"/>
    <mergeCell ref="D50:D53"/>
    <mergeCell ref="E50:E53"/>
    <mergeCell ref="F50:F53"/>
    <mergeCell ref="A42:A45"/>
    <mergeCell ref="B42:B45"/>
    <mergeCell ref="C42:C45"/>
    <mergeCell ref="D42:D45"/>
    <mergeCell ref="E42:E45"/>
    <mergeCell ref="F42:F45"/>
    <mergeCell ref="D34:D37"/>
    <mergeCell ref="E34:E37"/>
    <mergeCell ref="F34:F37"/>
    <mergeCell ref="D38:D41"/>
    <mergeCell ref="E38:E41"/>
    <mergeCell ref="F38:F41"/>
    <mergeCell ref="A46:A49"/>
    <mergeCell ref="B46:B49"/>
    <mergeCell ref="C46:C49"/>
    <mergeCell ref="D46:D49"/>
    <mergeCell ref="E46:E49"/>
    <mergeCell ref="B58:B61"/>
    <mergeCell ref="C58:C61"/>
    <mergeCell ref="D58:D61"/>
    <mergeCell ref="E58:E61"/>
    <mergeCell ref="F58:F61"/>
    <mergeCell ref="B70:B73"/>
    <mergeCell ref="C70:C73"/>
    <mergeCell ref="D70:D73"/>
    <mergeCell ref="B68:M68"/>
    <mergeCell ref="C69:M69"/>
    <mergeCell ref="C66:G66"/>
    <mergeCell ref="B67:G67"/>
    <mergeCell ref="A62:A65"/>
    <mergeCell ref="B62:B65"/>
    <mergeCell ref="C62:C65"/>
    <mergeCell ref="D62:D65"/>
    <mergeCell ref="E62:E65"/>
    <mergeCell ref="F62:F65"/>
    <mergeCell ref="A70:A73"/>
    <mergeCell ref="E70:E73"/>
    <mergeCell ref="F70:F73"/>
    <mergeCell ref="A74:A77"/>
    <mergeCell ref="B74:B77"/>
    <mergeCell ref="C74:C77"/>
    <mergeCell ref="D74:D77"/>
    <mergeCell ref="E74:E77"/>
    <mergeCell ref="F74:F77"/>
    <mergeCell ref="A78:A81"/>
    <mergeCell ref="B78:B81"/>
    <mergeCell ref="C78:C81"/>
    <mergeCell ref="D78:D81"/>
    <mergeCell ref="E78:E81"/>
    <mergeCell ref="F78:F81"/>
    <mergeCell ref="A82:A85"/>
    <mergeCell ref="B82:B85"/>
    <mergeCell ref="C82:C85"/>
    <mergeCell ref="D82:D85"/>
    <mergeCell ref="E82:E85"/>
    <mergeCell ref="F82:F85"/>
    <mergeCell ref="A86:A89"/>
    <mergeCell ref="B86:B89"/>
    <mergeCell ref="C86:C89"/>
    <mergeCell ref="D86:D89"/>
    <mergeCell ref="E86:E89"/>
    <mergeCell ref="F86:F89"/>
    <mergeCell ref="A90:A93"/>
    <mergeCell ref="B90:B93"/>
    <mergeCell ref="C90:C93"/>
    <mergeCell ref="D90:D93"/>
    <mergeCell ref="E90:E93"/>
    <mergeCell ref="F90:F93"/>
    <mergeCell ref="A94:A97"/>
    <mergeCell ref="B94:B97"/>
    <mergeCell ref="C94:C97"/>
    <mergeCell ref="D94:D97"/>
    <mergeCell ref="E94:E97"/>
    <mergeCell ref="F94:F97"/>
    <mergeCell ref="A98:A102"/>
    <mergeCell ref="B98:B102"/>
    <mergeCell ref="C98:C102"/>
    <mergeCell ref="D98:D102"/>
    <mergeCell ref="E98:E102"/>
    <mergeCell ref="F98:F102"/>
    <mergeCell ref="A103:A106"/>
    <mergeCell ref="B103:B106"/>
    <mergeCell ref="C103:C106"/>
    <mergeCell ref="D103:D106"/>
    <mergeCell ref="E103:E106"/>
    <mergeCell ref="F103:F106"/>
    <mergeCell ref="F117:F120"/>
    <mergeCell ref="A125:A128"/>
    <mergeCell ref="B125:B128"/>
    <mergeCell ref="C125:C128"/>
    <mergeCell ref="D125:D128"/>
    <mergeCell ref="E125:E128"/>
    <mergeCell ref="F125:F128"/>
    <mergeCell ref="B129:B132"/>
    <mergeCell ref="C129:C132"/>
    <mergeCell ref="D129:D132"/>
    <mergeCell ref="E129:E132"/>
    <mergeCell ref="F129:F132"/>
    <mergeCell ref="A129:A132"/>
    <mergeCell ref="A121:A124"/>
    <mergeCell ref="B121:B124"/>
    <mergeCell ref="C121:C124"/>
    <mergeCell ref="D121:D124"/>
    <mergeCell ref="E121:E124"/>
    <mergeCell ref="F121:F124"/>
    <mergeCell ref="A117:A120"/>
    <mergeCell ref="B117:B120"/>
    <mergeCell ref="C117:C120"/>
    <mergeCell ref="D117:D120"/>
    <mergeCell ref="E117:E120"/>
    <mergeCell ref="A133:A136"/>
    <mergeCell ref="B133:B136"/>
    <mergeCell ref="C133:C136"/>
    <mergeCell ref="D133:D136"/>
    <mergeCell ref="E133:E136"/>
    <mergeCell ref="F133:F136"/>
    <mergeCell ref="A137:A140"/>
    <mergeCell ref="B137:B140"/>
    <mergeCell ref="C137:C140"/>
    <mergeCell ref="D137:D140"/>
    <mergeCell ref="E137:E140"/>
    <mergeCell ref="F137:F140"/>
    <mergeCell ref="N137:O140"/>
    <mergeCell ref="N141:O144"/>
    <mergeCell ref="A145:A148"/>
    <mergeCell ref="B145:B148"/>
    <mergeCell ref="C145:C148"/>
    <mergeCell ref="D145:D148"/>
    <mergeCell ref="E145:E148"/>
    <mergeCell ref="F145:F148"/>
    <mergeCell ref="N145:O148"/>
    <mergeCell ref="K145:K147"/>
    <mergeCell ref="L145:L147"/>
    <mergeCell ref="M145:M147"/>
    <mergeCell ref="A141:A144"/>
    <mergeCell ref="B141:B144"/>
    <mergeCell ref="C141:C144"/>
    <mergeCell ref="D141:D144"/>
    <mergeCell ref="E141:E144"/>
    <mergeCell ref="F141:F144"/>
    <mergeCell ref="N149:O152"/>
    <mergeCell ref="K158:M158"/>
    <mergeCell ref="A153:A156"/>
    <mergeCell ref="B153:B156"/>
    <mergeCell ref="C153:C156"/>
    <mergeCell ref="D153:D156"/>
    <mergeCell ref="E153:E156"/>
    <mergeCell ref="F153:F156"/>
    <mergeCell ref="B158:G158"/>
    <mergeCell ref="N153:O156"/>
    <mergeCell ref="N157:O159"/>
    <mergeCell ref="A149:A152"/>
    <mergeCell ref="B149:B152"/>
    <mergeCell ref="C149:C152"/>
    <mergeCell ref="D149:D152"/>
    <mergeCell ref="E149:E152"/>
    <mergeCell ref="F149:F152"/>
  </mergeCells>
  <phoneticPr fontId="1" type="noConversion"/>
  <pageMargins left="0.75" right="0.75" top="1" bottom="1" header="0.5" footer="0.5"/>
  <pageSetup paperSize="9" orientation="landscape" horizontalDpi="4294967294" vertic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31"/>
  <sheetViews>
    <sheetView workbookViewId="0">
      <selection activeCell="N13" sqref="N13"/>
    </sheetView>
  </sheetViews>
  <sheetFormatPr defaultRowHeight="13.2" x14ac:dyDescent="0.25"/>
  <cols>
    <col min="3" max="3" width="16.21875" customWidth="1"/>
  </cols>
  <sheetData>
    <row r="3" spans="2:11" ht="15.6" x14ac:dyDescent="0.3">
      <c r="B3" s="463" t="s">
        <v>181</v>
      </c>
      <c r="C3" s="464"/>
      <c r="D3" s="464"/>
      <c r="E3" s="464"/>
      <c r="F3" s="464"/>
      <c r="G3" s="464"/>
      <c r="H3" s="464"/>
      <c r="I3" s="464"/>
      <c r="J3" s="103"/>
    </row>
    <row r="4" spans="2:11" ht="15.6" x14ac:dyDescent="0.3">
      <c r="B4" s="463" t="s">
        <v>180</v>
      </c>
      <c r="C4" s="464"/>
      <c r="D4" s="464"/>
      <c r="E4" s="464"/>
      <c r="F4" s="464"/>
      <c r="G4" s="464"/>
      <c r="H4" s="464"/>
      <c r="I4" s="464"/>
      <c r="J4" s="103"/>
    </row>
    <row r="5" spans="2:11" ht="15.6" x14ac:dyDescent="0.3">
      <c r="B5" s="464"/>
      <c r="C5" s="464"/>
      <c r="D5" s="464"/>
      <c r="E5" s="464"/>
      <c r="F5" s="464"/>
      <c r="G5" s="464"/>
      <c r="H5" s="464"/>
      <c r="I5" s="464"/>
      <c r="J5" s="103"/>
    </row>
    <row r="6" spans="2:11" ht="15.6" x14ac:dyDescent="0.3">
      <c r="B6" s="463" t="s">
        <v>46</v>
      </c>
      <c r="C6" s="463"/>
      <c r="D6" s="463"/>
      <c r="E6" s="463"/>
      <c r="F6" s="463"/>
      <c r="G6" s="463"/>
      <c r="H6" s="463"/>
      <c r="I6" s="104"/>
    </row>
    <row r="7" spans="2:11" ht="15.6" x14ac:dyDescent="0.3">
      <c r="C7" s="465"/>
      <c r="D7" s="465"/>
      <c r="E7" s="259"/>
      <c r="F7" s="172"/>
      <c r="G7" s="466"/>
      <c r="H7" s="466"/>
      <c r="I7" s="466"/>
      <c r="J7" s="466"/>
      <c r="K7" s="466"/>
    </row>
    <row r="8" spans="2:11" ht="15.6" x14ac:dyDescent="0.3">
      <c r="C8" s="467" t="s">
        <v>182</v>
      </c>
      <c r="D8" s="467"/>
      <c r="E8" s="467"/>
      <c r="F8" s="467"/>
      <c r="G8" s="467"/>
      <c r="H8" s="467"/>
    </row>
    <row r="10" spans="2:11" ht="15.6" x14ac:dyDescent="0.3">
      <c r="B10" s="105" t="s">
        <v>192</v>
      </c>
      <c r="C10" s="105"/>
      <c r="D10" s="105"/>
      <c r="E10" s="105"/>
      <c r="F10" s="105"/>
      <c r="G10" s="105"/>
      <c r="H10" s="105"/>
      <c r="I10" s="105"/>
    </row>
    <row r="11" spans="2:11" x14ac:dyDescent="0.25">
      <c r="C11" s="260" t="s">
        <v>183</v>
      </c>
      <c r="D11">
        <v>29</v>
      </c>
      <c r="E11" s="260" t="s">
        <v>186</v>
      </c>
    </row>
    <row r="12" spans="2:11" x14ac:dyDescent="0.25">
      <c r="C12" s="260" t="s">
        <v>184</v>
      </c>
      <c r="D12">
        <v>3</v>
      </c>
      <c r="E12" s="260" t="s">
        <v>187</v>
      </c>
    </row>
    <row r="13" spans="2:11" x14ac:dyDescent="0.25">
      <c r="C13" s="260" t="s">
        <v>185</v>
      </c>
      <c r="D13">
        <v>2</v>
      </c>
      <c r="E13" s="260" t="s">
        <v>188</v>
      </c>
    </row>
    <row r="25" spans="2:12" ht="30.75" customHeight="1" x14ac:dyDescent="0.25"/>
    <row r="26" spans="2:12" ht="30.75" customHeight="1" x14ac:dyDescent="0.25"/>
    <row r="27" spans="2:12" ht="29.25" customHeight="1" x14ac:dyDescent="0.25"/>
    <row r="28" spans="2:12" ht="15.6" x14ac:dyDescent="0.3">
      <c r="B28" s="261" t="s">
        <v>191</v>
      </c>
      <c r="C28" s="261"/>
      <c r="D28" s="261"/>
      <c r="E28" s="261"/>
      <c r="F28" s="261"/>
      <c r="G28" s="261"/>
      <c r="H28" s="261"/>
      <c r="I28" s="261"/>
      <c r="J28" s="261"/>
      <c r="K28" s="261"/>
      <c r="L28" s="261"/>
    </row>
    <row r="29" spans="2:12" ht="24.6" customHeight="1" x14ac:dyDescent="0.3">
      <c r="B29" s="261" t="s">
        <v>189</v>
      </c>
      <c r="C29" s="261"/>
      <c r="D29" s="261"/>
      <c r="E29" s="261"/>
      <c r="F29" s="261"/>
      <c r="G29" s="261"/>
      <c r="H29" s="261"/>
      <c r="I29" s="261"/>
      <c r="J29" s="261"/>
      <c r="K29" s="261"/>
      <c r="L29" s="261"/>
    </row>
    <row r="30" spans="2:12" ht="23.4" customHeight="1" x14ac:dyDescent="0.3">
      <c r="B30" s="261" t="s">
        <v>190</v>
      </c>
      <c r="C30" s="261"/>
      <c r="D30" s="261"/>
      <c r="E30" s="261"/>
      <c r="F30" s="261"/>
      <c r="G30" s="261"/>
      <c r="H30" s="261"/>
      <c r="I30" s="261"/>
      <c r="J30" s="261"/>
      <c r="K30" s="261"/>
      <c r="L30" s="261"/>
    </row>
    <row r="31" spans="2:12" ht="24" customHeight="1" x14ac:dyDescent="0.3">
      <c r="B31" s="261" t="s">
        <v>47</v>
      </c>
      <c r="C31" s="261"/>
      <c r="D31" s="261"/>
      <c r="E31" s="261"/>
      <c r="F31" s="261"/>
      <c r="G31" s="261"/>
      <c r="H31" s="261"/>
      <c r="I31" s="261"/>
      <c r="J31" s="261"/>
      <c r="K31" s="261"/>
      <c r="L31" s="261"/>
    </row>
  </sheetData>
  <mergeCells count="6">
    <mergeCell ref="C8:H8"/>
    <mergeCell ref="B3:I3"/>
    <mergeCell ref="B4:I5"/>
    <mergeCell ref="B6:H6"/>
    <mergeCell ref="C7:D7"/>
    <mergeCell ref="G7:K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8" sqref="G18"/>
    </sheetView>
  </sheetViews>
  <sheetFormatPr defaultRowHeight="13.2" x14ac:dyDescent="0.25"/>
  <cols>
    <col min="2" max="2" width="14.88671875" customWidth="1"/>
    <col min="3" max="3" width="43.5546875" customWidth="1"/>
  </cols>
  <sheetData>
    <row r="2" spans="2:3" ht="13.8" thickBot="1" x14ac:dyDescent="0.3">
      <c r="C2" t="s">
        <v>27</v>
      </c>
    </row>
    <row r="3" spans="2:3" ht="31.8" thickBot="1" x14ac:dyDescent="0.3">
      <c r="B3" s="7" t="s">
        <v>18</v>
      </c>
      <c r="C3" s="8" t="s">
        <v>19</v>
      </c>
    </row>
    <row r="4" spans="2:3" ht="15.6" x14ac:dyDescent="0.25">
      <c r="B4" s="148">
        <v>0</v>
      </c>
      <c r="C4" s="149" t="s">
        <v>20</v>
      </c>
    </row>
    <row r="5" spans="2:3" ht="15.6" x14ac:dyDescent="0.25">
      <c r="B5" s="9">
        <v>1</v>
      </c>
      <c r="C5" s="10" t="s">
        <v>22</v>
      </c>
    </row>
    <row r="6" spans="2:3" ht="15.6" x14ac:dyDescent="0.25">
      <c r="B6" s="9">
        <v>2</v>
      </c>
      <c r="C6" s="10" t="s">
        <v>21</v>
      </c>
    </row>
    <row r="7" spans="2:3" ht="15.6" x14ac:dyDescent="0.25">
      <c r="B7" s="9">
        <v>3</v>
      </c>
      <c r="C7" s="10" t="s">
        <v>24</v>
      </c>
    </row>
    <row r="8" spans="2:3" ht="15.6" x14ac:dyDescent="0.25">
      <c r="B8" s="9">
        <v>4</v>
      </c>
      <c r="C8" s="10" t="s">
        <v>135</v>
      </c>
    </row>
    <row r="9" spans="2:3" ht="15.6" x14ac:dyDescent="0.25">
      <c r="B9" s="9">
        <v>5</v>
      </c>
      <c r="C9" s="10" t="s">
        <v>136</v>
      </c>
    </row>
    <row r="10" spans="2:3" ht="15.6" x14ac:dyDescent="0.25">
      <c r="B10" s="9">
        <v>6</v>
      </c>
      <c r="C10" s="10" t="s">
        <v>25</v>
      </c>
    </row>
    <row r="11" spans="2:3" ht="15.6" x14ac:dyDescent="0.25">
      <c r="B11" s="9">
        <v>7</v>
      </c>
      <c r="C11" s="10" t="s">
        <v>137</v>
      </c>
    </row>
    <row r="12" spans="2:3" ht="15.6" x14ac:dyDescent="0.25">
      <c r="B12" s="9">
        <v>8</v>
      </c>
      <c r="C12" s="10" t="s">
        <v>138</v>
      </c>
    </row>
    <row r="13" spans="2:3" ht="15.6" x14ac:dyDescent="0.25">
      <c r="B13" s="9">
        <v>9</v>
      </c>
      <c r="C13" s="10" t="s">
        <v>139</v>
      </c>
    </row>
    <row r="14" spans="2:3" ht="15.6" x14ac:dyDescent="0.25">
      <c r="B14" s="9">
        <v>10</v>
      </c>
      <c r="C14" s="10" t="s">
        <v>45</v>
      </c>
    </row>
    <row r="15" spans="2:3" ht="31.2" x14ac:dyDescent="0.25">
      <c r="B15" s="9">
        <v>11</v>
      </c>
      <c r="C15" s="10" t="s">
        <v>140</v>
      </c>
    </row>
    <row r="16" spans="2:3" ht="15.6" x14ac:dyDescent="0.25">
      <c r="B16" s="9">
        <v>12</v>
      </c>
      <c r="C16" s="10" t="s">
        <v>141</v>
      </c>
    </row>
    <row r="17" spans="2:3" ht="15.6" x14ac:dyDescent="0.25">
      <c r="B17" s="9">
        <v>13</v>
      </c>
      <c r="C17" s="10" t="s">
        <v>142</v>
      </c>
    </row>
    <row r="18" spans="2:3" ht="15.6" x14ac:dyDescent="0.25">
      <c r="B18" s="9">
        <v>14</v>
      </c>
      <c r="C18" s="10" t="s">
        <v>143</v>
      </c>
    </row>
    <row r="19" spans="2:3" ht="15.6" x14ac:dyDescent="0.25">
      <c r="B19" s="9">
        <v>15</v>
      </c>
      <c r="C19" s="10" t="s">
        <v>26</v>
      </c>
    </row>
    <row r="20" spans="2:3" ht="15.6" x14ac:dyDescent="0.25">
      <c r="B20" s="9">
        <v>16</v>
      </c>
      <c r="C20" s="10" t="s">
        <v>144</v>
      </c>
    </row>
    <row r="21" spans="2:3" ht="15.6" x14ac:dyDescent="0.25">
      <c r="B21" s="9">
        <v>17</v>
      </c>
      <c r="C21" s="10" t="s">
        <v>23</v>
      </c>
    </row>
    <row r="22" spans="2:3" ht="16.2" thickBot="1" x14ac:dyDescent="0.3">
      <c r="B22" s="11">
        <v>18</v>
      </c>
      <c r="C22" s="12" t="s">
        <v>28</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Priemonių suvestinė</vt:lpstr>
      <vt:lpstr>Ataskaita</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Angelė Steponavičienė</dc:creator>
  <cp:lastModifiedBy>Asta Puodžiūnienė</cp:lastModifiedBy>
  <cp:lastPrinted>2017-03-14T08:58:21Z</cp:lastPrinted>
  <dcterms:created xsi:type="dcterms:W3CDTF">1996-10-14T23:33:28Z</dcterms:created>
  <dcterms:modified xsi:type="dcterms:W3CDTF">2017-03-14T14:15:46Z</dcterms:modified>
</cp:coreProperties>
</file>