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0" yWindow="0" windowWidth="17256" windowHeight="5340" tabRatio="629"/>
  </bookViews>
  <sheets>
    <sheet name="16" sheetId="18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36" i="18" l="1"/>
  <c r="I30" i="18"/>
  <c r="J24" i="18"/>
  <c r="J25" i="18" s="1"/>
  <c r="M23" i="18"/>
  <c r="M24" i="18" s="1"/>
  <c r="M25" i="18" s="1"/>
  <c r="L23" i="18"/>
  <c r="L24" i="18" s="1"/>
  <c r="L25" i="18" s="1"/>
  <c r="K23" i="18"/>
  <c r="K24" i="18" s="1"/>
  <c r="K25" i="18" s="1"/>
  <c r="I23" i="18"/>
  <c r="I24" i="18" s="1"/>
  <c r="I25" i="18" s="1"/>
  <c r="H23" i="18"/>
  <c r="H24" i="18" s="1"/>
  <c r="H25" i="18" s="1"/>
  <c r="M18" i="18"/>
  <c r="L18" i="18"/>
  <c r="K18" i="18"/>
  <c r="J18" i="18"/>
  <c r="I18" i="18"/>
  <c r="H18" i="18"/>
  <c r="M15" i="18"/>
  <c r="L15" i="18"/>
  <c r="K15" i="18"/>
  <c r="J15" i="18"/>
  <c r="I15" i="18"/>
  <c r="H15" i="18"/>
  <c r="M12" i="18"/>
  <c r="L12" i="18"/>
  <c r="K12" i="18"/>
  <c r="J12" i="18"/>
  <c r="I12" i="18"/>
  <c r="H12" i="18"/>
  <c r="I19" i="18" l="1"/>
  <c r="M19" i="18"/>
  <c r="M26" i="18" s="1"/>
  <c r="J19" i="18"/>
  <c r="K19" i="18"/>
  <c r="K26" i="18" s="1"/>
  <c r="H19" i="18"/>
  <c r="H26" i="18" s="1"/>
  <c r="L19" i="18"/>
  <c r="L26" i="18" s="1"/>
  <c r="I40" i="18"/>
  <c r="I26" i="18"/>
  <c r="J26" i="18"/>
</calcChain>
</file>

<file path=xl/sharedStrings.xml><?xml version="1.0" encoding="utf-8"?>
<sst xmlns="http://schemas.openxmlformats.org/spreadsheetml/2006/main" count="136" uniqueCount="102">
  <si>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</si>
  <si>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</si>
  <si>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</si>
  <si>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</si>
  <si>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</si>
  <si>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</si>
  <si>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</si>
  <si>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</si>
  <si>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</si>
  <si>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</si>
  <si>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</si>
  <si>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</si>
  <si>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</si>
  <si>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</si>
  <si>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</si>
  <si>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</si>
  <si>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</si>
  <si>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</si>
  <si>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</si>
  <si>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</si>
  <si>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</si>
  <si>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</si>
  <si>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</si>
  <si>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</si>
  <si>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</si>
  <si>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</si>
  <si>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</si>
  <si>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</si>
  <si>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</si>
  <si>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</si>
  <si>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</si>
  <si>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</si>
  <si>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</si>
  <si>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</si>
  <si>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</si>
  <si>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</si>
  <si>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</si>
  <si>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</si>
  <si>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</si>
  <si>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</si>
  <si>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</si>
  <si>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</si>
  <si>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</si>
  <si>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</si>
  <si>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</si>
  <si>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</si>
  <si>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</si>
  <si>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</si>
  <si>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</si>
  <si>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</si>
  <si>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</si>
  <si>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</si>
  <si>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</si>
  <si>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</si>
  <si>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</si>
  <si>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</si>
  <si>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</si>
  <si>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</si>
  <si>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04</t>
  </si>
  <si>
    <t>SB</t>
  </si>
  <si>
    <t>05</t>
  </si>
  <si>
    <t>288724610</t>
  </si>
  <si>
    <t>+</t>
  </si>
  <si>
    <t>2016 metai</t>
  </si>
  <si>
    <t>2017 metai</t>
  </si>
  <si>
    <t>2018 metai</t>
  </si>
  <si>
    <t>Asignavimų poreikis biudžetiniams 2016 metams, tūkst. Eur</t>
  </si>
  <si>
    <t>Sporto skyrius</t>
  </si>
  <si>
    <t>24</t>
  </si>
  <si>
    <t>Asignavimai biudžetiniams 2016 metams, tūkst.Eur</t>
  </si>
  <si>
    <t>SB(AA)</t>
  </si>
  <si>
    <t>2017 metų išlaidų projektas, tūkst.Eur</t>
  </si>
  <si>
    <t>2018 metų išlaidų projektas, tūkst.Eur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</si>
  <si>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</si>
  <si>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Specialiosios programos lėšos (Įstaigų pajamos už paslaugas) </t>
    </r>
    <r>
      <rPr>
        <b/>
        <sz val="10"/>
        <rFont val="Times New Roman"/>
        <family val="1"/>
      </rPr>
      <t>SP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</si>
  <si>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</si>
  <si>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</si>
  <si>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</si>
  <si>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</si>
  <si>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</si>
  <si>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VISUOMENĖS SVEIKATOS RĖMIMO SPECIALIOJI PROGRAMA (16)</t>
  </si>
  <si>
    <t>Gerinti gyventojų sveikatos priežiūros paslaugų kokybę, rengti, organizuoti ir įgyvendinti gyventojų sveikatos gerinimo programas, vykdyti gyventojų sveikatos būklės stebėseną</t>
  </si>
  <si>
    <t>Stiprinti žalos aplinkai prevenciją, gerinti visuomenės sveikatą</t>
  </si>
  <si>
    <t>Vykdyti mokinių visuomenės sveikatos priežiūrą, gyventojų sveikatos stebėseną ir gyventojų sveikatą stiprinančias priemones</t>
  </si>
  <si>
    <t>24; 30</t>
  </si>
  <si>
    <t xml:space="preserve">
VB</t>
  </si>
  <si>
    <t xml:space="preserve">Per metus surengtų paskaitų, mokymų skaičius </t>
  </si>
  <si>
    <t xml:space="preserve">Dalyvavusių asmenų skaičius </t>
  </si>
  <si>
    <t xml:space="preserve">
SB(VB)</t>
  </si>
  <si>
    <t>Vykdoma gyventojų sveikatos rodiklių stebėsena</t>
  </si>
  <si>
    <t>Vykdoma moksleivių visuomenės sveikatos priežiūra</t>
  </si>
  <si>
    <t>Vykdyti miesto maudyklų vandens kokybes ir miesto tyliųjų zonų triukšmo stebėseną</t>
  </si>
  <si>
    <t>Maudymosi sezono metu stebimų maudyklų skaičius</t>
  </si>
  <si>
    <t xml:space="preserve">Sebimų miesto tyliųjų zonų skaičius </t>
  </si>
  <si>
    <t>Organizuoti ir įgyvendinti gyventojų sveikatos gerinimo programas</t>
  </si>
  <si>
    <t xml:space="preserve">Finansuotų ir įgyvendintų sveikatą gerinančių projektų skaičius  </t>
  </si>
  <si>
    <t xml:space="preserve">Numatomas dalyvauti gyventojų skaičius </t>
  </si>
  <si>
    <t>Tobulinti sveikatos sistemos infrastruktūrą</t>
  </si>
  <si>
    <t>Įsteigti ir išlaikyti "Žemo slenksčio" kabinetą</t>
  </si>
  <si>
    <t>24; 31</t>
  </si>
  <si>
    <t>Įsteigtų ir išlaikytų "Žemo slenksčio" kabinetų skaičius</t>
  </si>
  <si>
    <r>
      <t xml:space="preserve">Savivaldybės specialiosios programos lėšos </t>
    </r>
    <r>
      <rPr>
        <b/>
        <sz val="10"/>
        <rFont val="Times New Roman"/>
        <family val="1"/>
      </rPr>
      <t>SB(AA)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</si>
</sst>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b/>
      <sz val="10"/>
      <name val="Arial"/>
      <family val="2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</font>
    <font>
      <b/>
      <sz val="12"/>
      <name val="Arial"/>
      <family val="2"/>
      <charset val="186"/>
    </font>
    <font>
      <sz val="10"/>
      <name val="Times New Roman"/>
      <family val="1"/>
    </font>
    <font>
      <sz val="11"/>
      <name val="Times New Roman"/>
      <family val="1"/>
    </font>
    <font>
      <strike/>
      <sz val="9"/>
      <name val="Times New Roman"/>
      <family val="1"/>
    </font>
    <font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2" fillId="0" borderId="0"/>
    <xf numFmtId="0" fontId="13" fillId="0" borderId="0"/>
  </cellStyleXfs>
  <cellXfs count="2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3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top"/>
    </xf>
    <xf numFmtId="49" fontId="6" fillId="3" borderId="33" xfId="0" applyNumberFormat="1" applyFont="1" applyFill="1" applyBorder="1" applyAlignment="1">
      <alignment horizontal="center" vertical="top"/>
    </xf>
    <xf numFmtId="49" fontId="6" fillId="3" borderId="37" xfId="0" applyNumberFormat="1" applyFont="1" applyFill="1" applyBorder="1" applyAlignment="1">
      <alignment horizontal="center" vertical="top"/>
    </xf>
    <xf numFmtId="49" fontId="6" fillId="2" borderId="36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6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0" fontId="12" fillId="0" borderId="19" xfId="0" applyFont="1" applyBorder="1" applyAlignment="1">
      <alignment horizontal="center" vertical="top" wrapText="1"/>
    </xf>
    <xf numFmtId="0" fontId="11" fillId="0" borderId="44" xfId="0" applyFont="1" applyBorder="1" applyAlignment="1">
      <alignment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42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49" fontId="6" fillId="2" borderId="31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164" fontId="7" fillId="0" borderId="16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6" fillId="6" borderId="46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67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40" xfId="0" applyNumberFormat="1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16" xfId="0" applyFont="1" applyFill="1" applyBorder="1" applyAlignment="1">
      <alignment vertical="top" wrapText="1"/>
    </xf>
    <xf numFmtId="164" fontId="6" fillId="3" borderId="31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top" wrapText="1"/>
    </xf>
    <xf numFmtId="0" fontId="2" fillId="0" borderId="52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7" fillId="0" borderId="5" xfId="0" applyFont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5" fillId="0" borderId="56" xfId="0" applyFont="1" applyBorder="1" applyAlignment="1">
      <alignment horizontal="left" vertical="top" wrapText="1"/>
    </xf>
    <xf numFmtId="0" fontId="2" fillId="0" borderId="57" xfId="0" applyNumberFormat="1" applyFont="1" applyFill="1" applyBorder="1" applyAlignment="1">
      <alignment horizontal="center" vertical="top"/>
    </xf>
    <xf numFmtId="0" fontId="2" fillId="0" borderId="51" xfId="0" applyNumberFormat="1" applyFont="1" applyFill="1" applyBorder="1" applyAlignment="1">
      <alignment horizontal="center" vertical="top"/>
    </xf>
    <xf numFmtId="0" fontId="5" fillId="0" borderId="52" xfId="0" applyNumberFormat="1" applyFont="1" applyFill="1" applyBorder="1" applyAlignment="1">
      <alignment horizontal="center" vertical="top"/>
    </xf>
    <xf numFmtId="0" fontId="5" fillId="0" borderId="57" xfId="0" applyNumberFormat="1" applyFont="1" applyFill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center" vertical="top"/>
    </xf>
    <xf numFmtId="0" fontId="5" fillId="0" borderId="36" xfId="0" applyFont="1" applyBorder="1" applyAlignment="1">
      <alignment vertical="top" wrapText="1"/>
    </xf>
    <xf numFmtId="164" fontId="2" fillId="0" borderId="0" xfId="0" applyNumberFormat="1" applyFont="1" applyBorder="1" applyAlignment="1">
      <alignment horizontal="left" vertical="top"/>
    </xf>
    <xf numFmtId="0" fontId="24" fillId="0" borderId="19" xfId="0" applyFont="1" applyFill="1" applyBorder="1" applyAlignment="1">
      <alignment horizontal="center" vertical="top" wrapText="1"/>
    </xf>
    <xf numFmtId="164" fontId="24" fillId="0" borderId="16" xfId="0" applyNumberFormat="1" applyFont="1" applyFill="1" applyBorder="1" applyAlignment="1">
      <alignment horizontal="center" vertical="center"/>
    </xf>
    <xf numFmtId="164" fontId="24" fillId="0" borderId="27" xfId="0" applyNumberFormat="1" applyFont="1" applyFill="1" applyBorder="1" applyAlignment="1">
      <alignment horizontal="center" vertical="center"/>
    </xf>
    <xf numFmtId="164" fontId="24" fillId="0" borderId="28" xfId="0" applyNumberFormat="1" applyFont="1" applyFill="1" applyBorder="1" applyAlignment="1">
      <alignment horizontal="center" vertical="center"/>
    </xf>
    <xf numFmtId="164" fontId="24" fillId="0" borderId="61" xfId="0" applyNumberFormat="1" applyFont="1" applyFill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164" fontId="6" fillId="4" borderId="4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47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39" xfId="0" applyNumberFormat="1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47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 textRotation="90" wrapText="1"/>
    </xf>
    <xf numFmtId="0" fontId="6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0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5" xfId="0" applyFont="1" applyFill="1" applyBorder="1" applyAlignment="1">
      <alignment horizontal="left" vertical="top" wrapText="1"/>
    </xf>
    <xf numFmtId="49" fontId="6" fillId="2" borderId="16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49" fontId="6" fillId="3" borderId="66" xfId="0" applyNumberFormat="1" applyFont="1" applyFill="1" applyBorder="1" applyAlignment="1">
      <alignment horizontal="center" vertical="top"/>
    </xf>
    <xf numFmtId="49" fontId="6" fillId="3" borderId="58" xfId="0" applyNumberFormat="1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6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49" fontId="6" fillId="0" borderId="29" xfId="0" applyNumberFormat="1" applyFont="1" applyBorder="1" applyAlignment="1">
      <alignment horizontal="center" vertical="top"/>
    </xf>
    <xf numFmtId="0" fontId="13" fillId="0" borderId="68" xfId="0" applyFont="1" applyFill="1" applyBorder="1" applyAlignment="1">
      <alignment horizontal="left" vertical="top" wrapText="1"/>
    </xf>
    <xf numFmtId="0" fontId="13" fillId="0" borderId="44" xfId="0" applyFont="1" applyFill="1" applyBorder="1" applyAlignment="1">
      <alignment horizontal="left" vertical="top" wrapText="1"/>
    </xf>
    <xf numFmtId="0" fontId="13" fillId="0" borderId="42" xfId="0" applyFont="1" applyFill="1" applyBorder="1" applyAlignment="1">
      <alignment horizontal="left" vertical="top" wrapText="1"/>
    </xf>
    <xf numFmtId="49" fontId="8" fillId="0" borderId="60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60" xfId="0" applyNumberFormat="1" applyFont="1" applyBorder="1" applyAlignment="1">
      <alignment horizontal="center" vertical="top"/>
    </xf>
    <xf numFmtId="49" fontId="2" fillId="0" borderId="54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5" fillId="0" borderId="68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65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5" xfId="0" applyNumberFormat="1" applyFont="1" applyFill="1" applyBorder="1" applyAlignment="1">
      <alignment horizontal="right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5" xfId="0" applyNumberFormat="1" applyFont="1" applyFill="1" applyBorder="1" applyAlignment="1">
      <alignment horizontal="right" vertical="top"/>
    </xf>
    <xf numFmtId="49" fontId="6" fillId="6" borderId="24" xfId="0" applyNumberFormat="1" applyFont="1" applyFill="1" applyBorder="1" applyAlignment="1">
      <alignment horizontal="right" vertical="top"/>
    </xf>
    <xf numFmtId="0" fontId="2" fillId="6" borderId="49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45" xfId="0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164" fontId="15" fillId="6" borderId="31" xfId="0" applyNumberFormat="1" applyFont="1" applyFill="1" applyBorder="1" applyAlignment="1">
      <alignment horizontal="center" vertical="top" wrapText="1"/>
    </xf>
    <xf numFmtId="164" fontId="15" fillId="6" borderId="24" xfId="0" applyNumberFormat="1" applyFont="1" applyFill="1" applyBorder="1" applyAlignment="1">
      <alignment horizontal="center" vertical="top" wrapText="1"/>
    </xf>
    <xf numFmtId="164" fontId="15" fillId="6" borderId="25" xfId="0" applyNumberFormat="1" applyFont="1" applyFill="1" applyBorder="1" applyAlignment="1">
      <alignment horizontal="center" vertical="top" wrapText="1"/>
    </xf>
    <xf numFmtId="0" fontId="5" fillId="0" borderId="65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0" fontId="10" fillId="0" borderId="35" xfId="0" applyFont="1" applyBorder="1" applyAlignment="1">
      <alignment vertical="top" wrapText="1"/>
    </xf>
    <xf numFmtId="164" fontId="20" fillId="0" borderId="62" xfId="0" applyNumberFormat="1" applyFont="1" applyBorder="1" applyAlignment="1">
      <alignment horizontal="center" vertical="top" wrapText="1"/>
    </xf>
    <xf numFmtId="164" fontId="20" fillId="0" borderId="53" xfId="0" applyNumberFormat="1" applyFont="1" applyBorder="1" applyAlignment="1">
      <alignment horizontal="center" vertical="top" wrapText="1"/>
    </xf>
    <xf numFmtId="164" fontId="20" fillId="0" borderId="59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left" vertical="top" wrapText="1"/>
    </xf>
    <xf numFmtId="0" fontId="10" fillId="0" borderId="57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164" fontId="20" fillId="0" borderId="50" xfId="0" applyNumberFormat="1" applyFont="1" applyBorder="1" applyAlignment="1">
      <alignment horizontal="center" vertical="top" wrapText="1"/>
    </xf>
    <xf numFmtId="164" fontId="20" fillId="0" borderId="57" xfId="0" applyNumberFormat="1" applyFont="1" applyBorder="1" applyAlignment="1">
      <alignment horizontal="center" vertical="top" wrapText="1"/>
    </xf>
    <xf numFmtId="164" fontId="20" fillId="0" borderId="63" xfId="0" applyNumberFormat="1" applyFont="1" applyBorder="1" applyAlignment="1">
      <alignment horizontal="center" vertical="top" wrapText="1"/>
    </xf>
    <xf numFmtId="0" fontId="5" fillId="0" borderId="56" xfId="0" applyFont="1" applyBorder="1" applyAlignment="1">
      <alignment horizontal="left" vertical="top" wrapText="1"/>
    </xf>
    <xf numFmtId="0" fontId="10" fillId="0" borderId="52" xfId="0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0" fontId="10" fillId="0" borderId="51" xfId="0" applyFont="1" applyBorder="1" applyAlignment="1">
      <alignment vertical="top" wrapText="1"/>
    </xf>
    <xf numFmtId="0" fontId="4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5" xfId="0" applyFont="1" applyBorder="1" applyAlignment="1">
      <alignment vertical="top" wrapText="1"/>
    </xf>
    <xf numFmtId="164" fontId="18" fillId="4" borderId="24" xfId="0" applyNumberFormat="1" applyFont="1" applyFill="1" applyBorder="1" applyAlignment="1">
      <alignment horizontal="center" vertical="top" wrapText="1"/>
    </xf>
    <xf numFmtId="164" fontId="18" fillId="4" borderId="25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164" fontId="20" fillId="0" borderId="18" xfId="0" applyNumberFormat="1" applyFont="1" applyBorder="1" applyAlignment="1">
      <alignment horizontal="center" vertical="top" wrapText="1"/>
    </xf>
    <xf numFmtId="164" fontId="20" fillId="0" borderId="43" xfId="0" applyNumberFormat="1" applyFont="1" applyBorder="1" applyAlignment="1">
      <alignment horizontal="center" vertical="top" wrapText="1"/>
    </xf>
    <xf numFmtId="0" fontId="5" fillId="5" borderId="50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25" fillId="0" borderId="5" xfId="0" applyFont="1" applyBorder="1" applyAlignment="1">
      <alignment horizontal="center" vertical="top" wrapText="1"/>
    </xf>
    <xf numFmtId="164" fontId="25" fillId="0" borderId="10" xfId="0" applyNumberFormat="1" applyFont="1" applyFill="1" applyBorder="1" applyAlignment="1">
      <alignment horizontal="center" vertical="center"/>
    </xf>
    <xf numFmtId="164" fontId="25" fillId="0" borderId="9" xfId="0" applyNumberFormat="1" applyFont="1" applyFill="1" applyBorder="1" applyAlignment="1">
      <alignment horizontal="center" vertical="center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workbookViewId="0">
      <selection activeCell="S7" sqref="S7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1.109375" style="1" customWidth="1"/>
    <col min="5" max="5" width="7.88671875" style="2" customWidth="1"/>
    <col min="6" max="6" width="4.44140625" style="1" customWidth="1"/>
    <col min="7" max="7" width="8.109375" style="3" customWidth="1"/>
    <col min="8" max="8" width="6.6640625" style="1" customWidth="1"/>
    <col min="9" max="9" width="7" style="1" customWidth="1"/>
    <col min="10" max="10" width="5.44140625" style="1" customWidth="1"/>
    <col min="11" max="12" width="6.5546875" style="1" customWidth="1"/>
    <col min="13" max="13" width="6.33203125" style="1" customWidth="1"/>
    <col min="14" max="14" width="25.6640625" style="1" customWidth="1"/>
    <col min="15" max="15" width="5.88671875" style="4" customWidth="1"/>
    <col min="16" max="17" width="5.88671875" style="1" customWidth="1"/>
    <col min="18" max="16384" width="9.109375" style="5"/>
  </cols>
  <sheetData>
    <row r="1" spans="1:23" ht="48.75" customHeight="1" x14ac:dyDescent="0.25">
      <c r="L1" s="121"/>
      <c r="M1" s="122"/>
      <c r="N1" s="122"/>
      <c r="O1" s="122"/>
      <c r="P1" s="122"/>
      <c r="Q1" s="122"/>
    </row>
    <row r="2" spans="1:23" ht="13.5" customHeight="1" x14ac:dyDescent="0.25">
      <c r="D2" s="98"/>
      <c r="E2" s="99"/>
      <c r="F2" s="98"/>
      <c r="G2" s="86" t="s">
        <v>80</v>
      </c>
      <c r="H2" s="98"/>
      <c r="I2" s="98"/>
      <c r="J2" s="98"/>
      <c r="K2" s="98"/>
      <c r="L2" s="77"/>
      <c r="M2" s="100"/>
      <c r="N2" s="100"/>
      <c r="O2" s="70"/>
      <c r="P2" s="70"/>
      <c r="Q2" s="70"/>
      <c r="R2" s="93"/>
      <c r="S2" s="93"/>
      <c r="T2" s="93"/>
      <c r="U2" s="93"/>
      <c r="V2" s="93"/>
      <c r="W2" s="93"/>
    </row>
    <row r="3" spans="1:23" ht="12" customHeight="1" thickBot="1" x14ac:dyDescent="0.3">
      <c r="A3" s="50"/>
      <c r="B3" s="51"/>
      <c r="C3" s="51"/>
      <c r="D3" s="123" t="s">
        <v>57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</row>
    <row r="4" spans="1:23" ht="36.75" customHeight="1" x14ac:dyDescent="0.25">
      <c r="A4" s="124" t="s">
        <v>0</v>
      </c>
      <c r="B4" s="127" t="s">
        <v>1</v>
      </c>
      <c r="C4" s="127" t="s">
        <v>2</v>
      </c>
      <c r="D4" s="130" t="s">
        <v>3</v>
      </c>
      <c r="E4" s="133" t="s">
        <v>4</v>
      </c>
      <c r="F4" s="136" t="s">
        <v>5</v>
      </c>
      <c r="G4" s="139" t="s">
        <v>6</v>
      </c>
      <c r="H4" s="142" t="s">
        <v>69</v>
      </c>
      <c r="I4" s="143"/>
      <c r="J4" s="143"/>
      <c r="K4" s="144"/>
      <c r="L4" s="145" t="s">
        <v>71</v>
      </c>
      <c r="M4" s="148" t="s">
        <v>72</v>
      </c>
      <c r="N4" s="151" t="s">
        <v>23</v>
      </c>
      <c r="O4" s="152"/>
      <c r="P4" s="152"/>
      <c r="Q4" s="153"/>
    </row>
    <row r="5" spans="1:23" ht="15" customHeight="1" x14ac:dyDescent="0.25">
      <c r="A5" s="125"/>
      <c r="B5" s="128"/>
      <c r="C5" s="128"/>
      <c r="D5" s="131"/>
      <c r="E5" s="134"/>
      <c r="F5" s="137"/>
      <c r="G5" s="140"/>
      <c r="H5" s="154" t="s">
        <v>7</v>
      </c>
      <c r="I5" s="156" t="s">
        <v>8</v>
      </c>
      <c r="J5" s="156"/>
      <c r="K5" s="157" t="s">
        <v>9</v>
      </c>
      <c r="L5" s="146"/>
      <c r="M5" s="149"/>
      <c r="N5" s="159" t="s">
        <v>56</v>
      </c>
      <c r="O5" s="161" t="s">
        <v>10</v>
      </c>
      <c r="P5" s="161"/>
      <c r="Q5" s="162"/>
    </row>
    <row r="6" spans="1:23" ht="94.5" customHeight="1" thickBot="1" x14ac:dyDescent="0.3">
      <c r="A6" s="126"/>
      <c r="B6" s="129"/>
      <c r="C6" s="129"/>
      <c r="D6" s="132"/>
      <c r="E6" s="135"/>
      <c r="F6" s="138"/>
      <c r="G6" s="141"/>
      <c r="H6" s="155"/>
      <c r="I6" s="60" t="s">
        <v>7</v>
      </c>
      <c r="J6" s="30" t="s">
        <v>11</v>
      </c>
      <c r="K6" s="158"/>
      <c r="L6" s="147"/>
      <c r="M6" s="150"/>
      <c r="N6" s="160"/>
      <c r="O6" s="7" t="s">
        <v>63</v>
      </c>
      <c r="P6" s="7" t="s">
        <v>64</v>
      </c>
      <c r="Q6" s="8" t="s">
        <v>65</v>
      </c>
    </row>
    <row r="7" spans="1:23" ht="25.5" customHeight="1" thickBot="1" x14ac:dyDescent="0.3">
      <c r="A7" s="31" t="s">
        <v>12</v>
      </c>
      <c r="B7" s="163" t="s">
        <v>81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5"/>
    </row>
    <row r="8" spans="1:23" ht="14.25" customHeight="1" thickBot="1" x14ac:dyDescent="0.3">
      <c r="A8" s="32" t="s">
        <v>12</v>
      </c>
      <c r="B8" s="33" t="s">
        <v>12</v>
      </c>
      <c r="C8" s="166" t="s">
        <v>82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7"/>
    </row>
    <row r="9" spans="1:23" ht="35.25" customHeight="1" thickBot="1" x14ac:dyDescent="0.3">
      <c r="A9" s="168" t="s">
        <v>12</v>
      </c>
      <c r="B9" s="172" t="s">
        <v>12</v>
      </c>
      <c r="C9" s="176" t="s">
        <v>12</v>
      </c>
      <c r="D9" s="180" t="s">
        <v>83</v>
      </c>
      <c r="E9" s="183" t="s">
        <v>61</v>
      </c>
      <c r="F9" s="183" t="s">
        <v>84</v>
      </c>
      <c r="G9" s="101" t="s">
        <v>85</v>
      </c>
      <c r="H9" s="71">
        <v>0</v>
      </c>
      <c r="I9" s="72">
        <v>0</v>
      </c>
      <c r="J9" s="72">
        <v>0</v>
      </c>
      <c r="K9" s="73">
        <v>0</v>
      </c>
      <c r="L9" s="74">
        <v>0</v>
      </c>
      <c r="M9" s="75">
        <v>0</v>
      </c>
      <c r="N9" s="94" t="s">
        <v>86</v>
      </c>
      <c r="O9" s="102">
        <v>3000</v>
      </c>
      <c r="P9" s="102">
        <v>3000</v>
      </c>
      <c r="Q9" s="103">
        <v>3000</v>
      </c>
    </row>
    <row r="10" spans="1:23" ht="25.5" customHeight="1" thickBot="1" x14ac:dyDescent="0.3">
      <c r="A10" s="169"/>
      <c r="B10" s="173"/>
      <c r="C10" s="177"/>
      <c r="D10" s="181"/>
      <c r="E10" s="184"/>
      <c r="F10" s="184"/>
      <c r="G10" s="11" t="s">
        <v>59</v>
      </c>
      <c r="H10" s="47">
        <v>9.9</v>
      </c>
      <c r="I10" s="48">
        <v>0</v>
      </c>
      <c r="J10" s="48">
        <v>7</v>
      </c>
      <c r="K10" s="49"/>
      <c r="L10" s="52">
        <v>10</v>
      </c>
      <c r="M10" s="53">
        <v>10</v>
      </c>
      <c r="N10" s="104" t="s">
        <v>87</v>
      </c>
      <c r="O10" s="97">
        <v>150000</v>
      </c>
      <c r="P10" s="105">
        <v>150000</v>
      </c>
      <c r="Q10" s="106">
        <v>150000</v>
      </c>
    </row>
    <row r="11" spans="1:23" ht="30" customHeight="1" x14ac:dyDescent="0.25">
      <c r="A11" s="170"/>
      <c r="B11" s="174"/>
      <c r="C11" s="178"/>
      <c r="D11" s="181"/>
      <c r="E11" s="185"/>
      <c r="F11" s="185"/>
      <c r="G11" s="260" t="s">
        <v>88</v>
      </c>
      <c r="H11" s="261">
        <v>311.2</v>
      </c>
      <c r="I11" s="262">
        <v>0</v>
      </c>
      <c r="J11" s="262">
        <v>208.3</v>
      </c>
      <c r="K11" s="49"/>
      <c r="L11" s="52">
        <v>311</v>
      </c>
      <c r="M11" s="53">
        <v>311</v>
      </c>
      <c r="N11" s="67" t="s">
        <v>89</v>
      </c>
      <c r="O11" s="107" t="s">
        <v>62</v>
      </c>
      <c r="P11" s="108" t="s">
        <v>62</v>
      </c>
      <c r="Q11" s="109" t="s">
        <v>62</v>
      </c>
      <c r="T11" s="62"/>
    </row>
    <row r="12" spans="1:23" ht="46.95" customHeight="1" thickBot="1" x14ac:dyDescent="0.3">
      <c r="A12" s="171"/>
      <c r="B12" s="175"/>
      <c r="C12" s="179"/>
      <c r="D12" s="182"/>
      <c r="E12" s="186"/>
      <c r="F12" s="186"/>
      <c r="G12" s="9" t="s">
        <v>13</v>
      </c>
      <c r="H12" s="10">
        <f t="shared" ref="H12:M12" si="0">SUM(H9:H11)</f>
        <v>321.09999999999997</v>
      </c>
      <c r="I12" s="10">
        <f t="shared" si="0"/>
        <v>0</v>
      </c>
      <c r="J12" s="10">
        <f t="shared" si="0"/>
        <v>215.3</v>
      </c>
      <c r="K12" s="10">
        <f t="shared" si="0"/>
        <v>0</v>
      </c>
      <c r="L12" s="10">
        <f t="shared" si="0"/>
        <v>321</v>
      </c>
      <c r="M12" s="10">
        <f t="shared" si="0"/>
        <v>321</v>
      </c>
      <c r="N12" s="110" t="s">
        <v>90</v>
      </c>
      <c r="O12" s="54" t="s">
        <v>62</v>
      </c>
      <c r="P12" s="55" t="s">
        <v>62</v>
      </c>
      <c r="Q12" s="56" t="s">
        <v>62</v>
      </c>
      <c r="R12" s="63"/>
      <c r="T12" s="62"/>
    </row>
    <row r="13" spans="1:23" ht="14.25" customHeight="1" x14ac:dyDescent="0.25">
      <c r="A13" s="18" t="s">
        <v>12</v>
      </c>
      <c r="B13" s="19" t="s">
        <v>12</v>
      </c>
      <c r="C13" s="187" t="s">
        <v>58</v>
      </c>
      <c r="D13" s="199" t="s">
        <v>91</v>
      </c>
      <c r="E13" s="192" t="s">
        <v>61</v>
      </c>
      <c r="F13" s="195" t="s">
        <v>68</v>
      </c>
      <c r="G13" s="11" t="s">
        <v>70</v>
      </c>
      <c r="H13" s="13">
        <v>1.3</v>
      </c>
      <c r="I13" s="12">
        <v>0</v>
      </c>
      <c r="J13" s="12">
        <v>0</v>
      </c>
      <c r="K13" s="14">
        <v>0</v>
      </c>
      <c r="L13" s="15">
        <v>1.5</v>
      </c>
      <c r="M13" s="16">
        <v>1.5</v>
      </c>
      <c r="N13" s="202" t="s">
        <v>92</v>
      </c>
      <c r="O13" s="80">
        <v>2</v>
      </c>
      <c r="P13" s="80">
        <v>2</v>
      </c>
      <c r="Q13" s="81">
        <v>2</v>
      </c>
      <c r="R13" s="63"/>
      <c r="T13" s="62"/>
    </row>
    <row r="14" spans="1:23" ht="14.25" customHeight="1" x14ac:dyDescent="0.25">
      <c r="A14" s="34"/>
      <c r="B14" s="35"/>
      <c r="C14" s="177"/>
      <c r="D14" s="200"/>
      <c r="E14" s="193"/>
      <c r="F14" s="196"/>
      <c r="G14" s="61"/>
      <c r="H14" s="38"/>
      <c r="I14" s="39"/>
      <c r="J14" s="39"/>
      <c r="K14" s="65"/>
      <c r="L14" s="66"/>
      <c r="M14" s="40"/>
      <c r="N14" s="203"/>
      <c r="O14" s="82"/>
      <c r="P14" s="82"/>
      <c r="Q14" s="83"/>
      <c r="R14" s="63"/>
      <c r="T14" s="62"/>
    </row>
    <row r="15" spans="1:23" ht="32.25" customHeight="1" thickBot="1" x14ac:dyDescent="0.3">
      <c r="A15" s="21"/>
      <c r="B15" s="20"/>
      <c r="C15" s="188"/>
      <c r="D15" s="201"/>
      <c r="E15" s="194"/>
      <c r="F15" s="194"/>
      <c r="G15" s="9" t="s">
        <v>13</v>
      </c>
      <c r="H15" s="10">
        <f t="shared" ref="H15:M15" si="1">H13</f>
        <v>1.3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1.5</v>
      </c>
      <c r="M15" s="10">
        <f t="shared" si="1"/>
        <v>1.5</v>
      </c>
      <c r="N15" s="59" t="s">
        <v>93</v>
      </c>
      <c r="O15" s="78">
        <v>1</v>
      </c>
      <c r="P15" s="78">
        <v>1</v>
      </c>
      <c r="Q15" s="79">
        <v>1</v>
      </c>
      <c r="R15" s="63"/>
      <c r="T15" s="62"/>
    </row>
    <row r="16" spans="1:23" ht="27" customHeight="1" thickBot="1" x14ac:dyDescent="0.3">
      <c r="A16" s="18" t="s">
        <v>12</v>
      </c>
      <c r="B16" s="19" t="s">
        <v>12</v>
      </c>
      <c r="C16" s="187" t="s">
        <v>60</v>
      </c>
      <c r="D16" s="189" t="s">
        <v>94</v>
      </c>
      <c r="E16" s="192" t="s">
        <v>61</v>
      </c>
      <c r="F16" s="195" t="s">
        <v>68</v>
      </c>
      <c r="G16" s="11" t="s">
        <v>70</v>
      </c>
      <c r="H16" s="13">
        <v>30.5</v>
      </c>
      <c r="I16" s="12">
        <v>0</v>
      </c>
      <c r="J16" s="12"/>
      <c r="K16" s="14">
        <v>13.6</v>
      </c>
      <c r="L16" s="15">
        <v>32</v>
      </c>
      <c r="M16" s="16">
        <v>33</v>
      </c>
      <c r="N16" s="94" t="s">
        <v>95</v>
      </c>
      <c r="O16" s="102">
        <v>30</v>
      </c>
      <c r="P16" s="102">
        <v>30</v>
      </c>
      <c r="Q16" s="103">
        <v>30</v>
      </c>
      <c r="R16" s="63"/>
      <c r="T16" s="111"/>
    </row>
    <row r="17" spans="1:39" ht="17.25" customHeight="1" thickBot="1" x14ac:dyDescent="0.3">
      <c r="A17" s="34"/>
      <c r="B17" s="35"/>
      <c r="C17" s="177"/>
      <c r="D17" s="190"/>
      <c r="E17" s="193"/>
      <c r="F17" s="196"/>
      <c r="G17" s="112"/>
      <c r="H17" s="113"/>
      <c r="I17" s="114"/>
      <c r="J17" s="114"/>
      <c r="K17" s="115"/>
      <c r="L17" s="116"/>
      <c r="M17" s="117"/>
      <c r="N17" s="197" t="s">
        <v>96</v>
      </c>
      <c r="O17" s="64">
        <v>30000</v>
      </c>
      <c r="P17" s="118">
        <v>30000</v>
      </c>
      <c r="Q17" s="119">
        <v>30000</v>
      </c>
      <c r="R17" s="63"/>
      <c r="T17" s="62"/>
    </row>
    <row r="18" spans="1:39" ht="19.5" customHeight="1" thickBot="1" x14ac:dyDescent="0.3">
      <c r="A18" s="21"/>
      <c r="B18" s="20"/>
      <c r="C18" s="188"/>
      <c r="D18" s="191"/>
      <c r="E18" s="194"/>
      <c r="F18" s="194"/>
      <c r="G18" s="9" t="s">
        <v>13</v>
      </c>
      <c r="H18" s="17">
        <f t="shared" ref="H18:M18" si="2">H16+H17</f>
        <v>30.5</v>
      </c>
      <c r="I18" s="120">
        <f t="shared" si="2"/>
        <v>0</v>
      </c>
      <c r="J18" s="120">
        <f t="shared" si="2"/>
        <v>0</v>
      </c>
      <c r="K18" s="120">
        <f t="shared" si="2"/>
        <v>13.6</v>
      </c>
      <c r="L18" s="120">
        <f t="shared" si="2"/>
        <v>32</v>
      </c>
      <c r="M18" s="17">
        <f t="shared" si="2"/>
        <v>33</v>
      </c>
      <c r="N18" s="198"/>
      <c r="O18" s="54"/>
      <c r="P18" s="55"/>
      <c r="Q18" s="56"/>
      <c r="R18" s="63"/>
      <c r="T18" s="62"/>
    </row>
    <row r="19" spans="1:39" ht="12.75" customHeight="1" thickBot="1" x14ac:dyDescent="0.3">
      <c r="A19" s="32" t="s">
        <v>12</v>
      </c>
      <c r="B19" s="41" t="s">
        <v>12</v>
      </c>
      <c r="C19" s="210" t="s">
        <v>15</v>
      </c>
      <c r="D19" s="211"/>
      <c r="E19" s="211"/>
      <c r="F19" s="211"/>
      <c r="G19" s="212"/>
      <c r="H19" s="95">
        <f>H15+H12+H18</f>
        <v>352.9</v>
      </c>
      <c r="I19" s="95">
        <f t="shared" ref="I19:M19" si="3">I15+I12+I18</f>
        <v>0</v>
      </c>
      <c r="J19" s="95">
        <f t="shared" si="3"/>
        <v>215.3</v>
      </c>
      <c r="K19" s="95">
        <f t="shared" si="3"/>
        <v>13.6</v>
      </c>
      <c r="L19" s="95">
        <f t="shared" si="3"/>
        <v>354.5</v>
      </c>
      <c r="M19" s="95">
        <f t="shared" si="3"/>
        <v>355.5</v>
      </c>
      <c r="N19" s="42"/>
      <c r="O19" s="44"/>
      <c r="P19" s="44"/>
      <c r="Q19" s="45"/>
    </row>
    <row r="20" spans="1:39" ht="12.75" customHeight="1" thickBot="1" x14ac:dyDescent="0.3">
      <c r="A20" s="32" t="s">
        <v>12</v>
      </c>
      <c r="B20" s="33" t="s">
        <v>14</v>
      </c>
      <c r="C20" s="166" t="s">
        <v>97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7"/>
    </row>
    <row r="21" spans="1:39" ht="14.25" customHeight="1" thickBot="1" x14ac:dyDescent="0.3">
      <c r="A21" s="34" t="s">
        <v>12</v>
      </c>
      <c r="B21" s="35" t="s">
        <v>14</v>
      </c>
      <c r="C21" s="187" t="s">
        <v>12</v>
      </c>
      <c r="D21" s="213" t="s">
        <v>98</v>
      </c>
      <c r="E21" s="192" t="s">
        <v>61</v>
      </c>
      <c r="F21" s="195" t="s">
        <v>99</v>
      </c>
      <c r="G21" s="11" t="s">
        <v>70</v>
      </c>
      <c r="H21" s="13">
        <v>6.8</v>
      </c>
      <c r="I21" s="12">
        <v>0</v>
      </c>
      <c r="J21" s="12">
        <v>0</v>
      </c>
      <c r="K21" s="14">
        <v>0</v>
      </c>
      <c r="L21" s="15">
        <v>7</v>
      </c>
      <c r="M21" s="16">
        <v>8</v>
      </c>
      <c r="N21" s="96"/>
      <c r="O21" s="84"/>
      <c r="P21" s="84"/>
      <c r="Q21" s="85"/>
    </row>
    <row r="22" spans="1:39" ht="14.25" customHeight="1" x14ac:dyDescent="0.25">
      <c r="A22" s="34"/>
      <c r="B22" s="35"/>
      <c r="C22" s="177"/>
      <c r="D22" s="214"/>
      <c r="E22" s="193"/>
      <c r="F22" s="196"/>
      <c r="G22" s="61"/>
      <c r="H22" s="13"/>
      <c r="I22" s="12"/>
      <c r="J22" s="12"/>
      <c r="K22" s="14"/>
      <c r="L22" s="15"/>
      <c r="M22" s="16"/>
      <c r="N22" s="216" t="s">
        <v>100</v>
      </c>
      <c r="O22" s="90">
        <v>1</v>
      </c>
      <c r="P22" s="91">
        <v>1</v>
      </c>
      <c r="Q22" s="92">
        <v>1</v>
      </c>
    </row>
    <row r="23" spans="1:39" ht="14.25" customHeight="1" thickBot="1" x14ac:dyDescent="0.3">
      <c r="A23" s="34"/>
      <c r="B23" s="35"/>
      <c r="C23" s="188"/>
      <c r="D23" s="215"/>
      <c r="E23" s="194"/>
      <c r="F23" s="194"/>
      <c r="G23" s="9" t="s">
        <v>13</v>
      </c>
      <c r="H23" s="17">
        <f>H21+H22</f>
        <v>6.8</v>
      </c>
      <c r="I23" s="17">
        <f>I21+I22</f>
        <v>0</v>
      </c>
      <c r="J23" s="17"/>
      <c r="K23" s="17">
        <f>K21+K22</f>
        <v>0</v>
      </c>
      <c r="L23" s="17">
        <f>L21+L22</f>
        <v>7</v>
      </c>
      <c r="M23" s="17">
        <f>M21+M22</f>
        <v>8</v>
      </c>
      <c r="N23" s="198"/>
      <c r="O23" s="87"/>
      <c r="P23" s="88"/>
      <c r="Q23" s="89"/>
    </row>
    <row r="24" spans="1:39" ht="14.25" customHeight="1" thickBot="1" x14ac:dyDescent="0.3">
      <c r="A24" s="43" t="s">
        <v>12</v>
      </c>
      <c r="B24" s="217" t="s">
        <v>16</v>
      </c>
      <c r="C24" s="217"/>
      <c r="D24" s="217"/>
      <c r="E24" s="217"/>
      <c r="F24" s="217"/>
      <c r="G24" s="218"/>
      <c r="H24" s="46">
        <f t="shared" ref="H24:M25" si="4">H23</f>
        <v>6.8</v>
      </c>
      <c r="I24" s="46">
        <f t="shared" si="4"/>
        <v>0</v>
      </c>
      <c r="J24" s="46">
        <f t="shared" si="4"/>
        <v>0</v>
      </c>
      <c r="K24" s="46">
        <f t="shared" si="4"/>
        <v>0</v>
      </c>
      <c r="L24" s="46">
        <f t="shared" si="4"/>
        <v>7</v>
      </c>
      <c r="M24" s="46">
        <f t="shared" si="4"/>
        <v>8</v>
      </c>
      <c r="N24" s="36"/>
      <c r="O24" s="36"/>
      <c r="P24" s="36"/>
      <c r="Q24" s="37"/>
    </row>
    <row r="25" spans="1:39" ht="14.25" customHeight="1" thickBot="1" x14ac:dyDescent="0.3">
      <c r="A25" s="32" t="s">
        <v>12</v>
      </c>
      <c r="B25" s="41" t="s">
        <v>14</v>
      </c>
      <c r="C25" s="210" t="s">
        <v>15</v>
      </c>
      <c r="D25" s="211"/>
      <c r="E25" s="211"/>
      <c r="F25" s="211"/>
      <c r="G25" s="212"/>
      <c r="H25" s="58">
        <f t="shared" si="4"/>
        <v>6.8</v>
      </c>
      <c r="I25" s="58">
        <f t="shared" si="4"/>
        <v>0</v>
      </c>
      <c r="J25" s="58">
        <f t="shared" si="4"/>
        <v>0</v>
      </c>
      <c r="K25" s="58">
        <f t="shared" si="4"/>
        <v>0</v>
      </c>
      <c r="L25" s="58">
        <f t="shared" si="4"/>
        <v>7</v>
      </c>
      <c r="M25" s="58">
        <f t="shared" si="4"/>
        <v>8</v>
      </c>
      <c r="N25" s="42"/>
      <c r="O25" s="44"/>
      <c r="P25" s="44"/>
      <c r="Q25" s="45"/>
    </row>
    <row r="26" spans="1:39" ht="14.25" customHeight="1" thickBot="1" x14ac:dyDescent="0.3">
      <c r="A26" s="57"/>
      <c r="B26" s="219" t="s">
        <v>17</v>
      </c>
      <c r="C26" s="219"/>
      <c r="D26" s="219"/>
      <c r="E26" s="219"/>
      <c r="F26" s="219"/>
      <c r="G26" s="219"/>
      <c r="H26" s="76">
        <f t="shared" ref="H26:M26" si="5">H25+H19</f>
        <v>359.7</v>
      </c>
      <c r="I26" s="76">
        <f t="shared" si="5"/>
        <v>0</v>
      </c>
      <c r="J26" s="76">
        <f>J25+J19</f>
        <v>215.3</v>
      </c>
      <c r="K26" s="76">
        <f t="shared" si="5"/>
        <v>13.6</v>
      </c>
      <c r="L26" s="76">
        <f t="shared" si="5"/>
        <v>361.5</v>
      </c>
      <c r="M26" s="76">
        <f t="shared" si="5"/>
        <v>363.5</v>
      </c>
      <c r="N26" s="220"/>
      <c r="O26" s="221"/>
      <c r="P26" s="221"/>
      <c r="Q26" s="222"/>
    </row>
    <row r="27" spans="1:39" s="23" customFormat="1" ht="15.75" customHeight="1" x14ac:dyDescent="0.25">
      <c r="A27" s="1"/>
      <c r="B27" s="1"/>
      <c r="C27" s="63"/>
      <c r="D27" s="68"/>
      <c r="E27" s="69"/>
      <c r="N27" s="1"/>
      <c r="O27" s="4"/>
      <c r="P27" s="1"/>
      <c r="Q27" s="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s="23" customFormat="1" ht="15.75" customHeight="1" thickBot="1" x14ac:dyDescent="0.3">
      <c r="A28" s="1"/>
      <c r="B28" s="1"/>
      <c r="C28" s="63"/>
      <c r="D28" s="68"/>
      <c r="E28" s="69"/>
      <c r="F28" s="223" t="s">
        <v>18</v>
      </c>
      <c r="G28" s="224"/>
      <c r="H28" s="224"/>
      <c r="I28" s="224"/>
      <c r="J28" s="224"/>
      <c r="K28" s="224"/>
      <c r="L28" s="224"/>
      <c r="M28" s="224"/>
      <c r="N28" s="1"/>
      <c r="O28" s="4"/>
      <c r="P28" s="1"/>
      <c r="Q28" s="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ht="44.25" customHeight="1" thickBot="1" x14ac:dyDescent="0.3">
      <c r="D29" s="204" t="s">
        <v>19</v>
      </c>
      <c r="E29" s="205"/>
      <c r="F29" s="205"/>
      <c r="G29" s="205"/>
      <c r="H29" s="206"/>
      <c r="I29" s="207" t="s">
        <v>66</v>
      </c>
      <c r="J29" s="208"/>
      <c r="K29" s="208"/>
      <c r="L29" s="209"/>
    </row>
    <row r="30" spans="1:39" ht="14.1" customHeight="1" thickBot="1" x14ac:dyDescent="0.3">
      <c r="D30" s="225" t="s">
        <v>20</v>
      </c>
      <c r="E30" s="226"/>
      <c r="F30" s="226"/>
      <c r="G30" s="226"/>
      <c r="H30" s="227"/>
      <c r="I30" s="228">
        <f>I31+I32+I33+I34+I35</f>
        <v>359.7</v>
      </c>
      <c r="J30" s="229"/>
      <c r="K30" s="229"/>
      <c r="L30" s="230"/>
    </row>
    <row r="31" spans="1:39" ht="14.1" customHeight="1" x14ac:dyDescent="0.25">
      <c r="D31" s="231" t="s">
        <v>73</v>
      </c>
      <c r="E31" s="232"/>
      <c r="F31" s="232"/>
      <c r="G31" s="232"/>
      <c r="H31" s="233"/>
      <c r="I31" s="234">
        <v>0</v>
      </c>
      <c r="J31" s="235"/>
      <c r="K31" s="235"/>
      <c r="L31" s="236"/>
    </row>
    <row r="32" spans="1:39" ht="17.25" customHeight="1" x14ac:dyDescent="0.25">
      <c r="D32" s="237" t="s">
        <v>101</v>
      </c>
      <c r="E32" s="238"/>
      <c r="F32" s="238"/>
      <c r="G32" s="238"/>
      <c r="H32" s="239"/>
      <c r="I32" s="240">
        <v>48.5</v>
      </c>
      <c r="J32" s="241"/>
      <c r="K32" s="241"/>
      <c r="L32" s="242"/>
    </row>
    <row r="33" spans="4:20" ht="24.75" customHeight="1" x14ac:dyDescent="0.25">
      <c r="D33" s="243" t="s">
        <v>74</v>
      </c>
      <c r="E33" s="244"/>
      <c r="F33" s="244"/>
      <c r="G33" s="244"/>
      <c r="H33" s="245"/>
      <c r="I33" s="240">
        <v>0</v>
      </c>
      <c r="J33" s="241"/>
      <c r="K33" s="241"/>
      <c r="L33" s="242"/>
    </row>
    <row r="34" spans="4:20" ht="24" customHeight="1" x14ac:dyDescent="0.25">
      <c r="D34" s="243" t="s">
        <v>75</v>
      </c>
      <c r="E34" s="244"/>
      <c r="F34" s="244"/>
      <c r="G34" s="244"/>
      <c r="H34" s="245"/>
      <c r="I34" s="240">
        <v>311.2</v>
      </c>
      <c r="J34" s="241"/>
      <c r="K34" s="241"/>
      <c r="L34" s="242"/>
      <c r="M34" s="6"/>
      <c r="N34" s="6"/>
      <c r="O34" s="6"/>
      <c r="P34" s="6"/>
      <c r="Q34" s="6"/>
    </row>
    <row r="35" spans="4:20" ht="14.25" customHeight="1" thickBot="1" x14ac:dyDescent="0.3">
      <c r="D35" s="237" t="s">
        <v>76</v>
      </c>
      <c r="E35" s="238"/>
      <c r="F35" s="238"/>
      <c r="G35" s="238"/>
      <c r="H35" s="239"/>
      <c r="I35" s="240">
        <v>0</v>
      </c>
      <c r="J35" s="241"/>
      <c r="K35" s="241"/>
      <c r="L35" s="242"/>
    </row>
    <row r="36" spans="4:20" ht="13.8" thickBot="1" x14ac:dyDescent="0.3">
      <c r="D36" s="225" t="s">
        <v>21</v>
      </c>
      <c r="E36" s="226"/>
      <c r="F36" s="226"/>
      <c r="G36" s="226"/>
      <c r="H36" s="227"/>
      <c r="I36" s="228">
        <f>I37+I38+I39</f>
        <v>0</v>
      </c>
      <c r="J36" s="229"/>
      <c r="K36" s="229"/>
      <c r="L36" s="230"/>
    </row>
    <row r="37" spans="4:20" ht="13.2" x14ac:dyDescent="0.25">
      <c r="D37" s="252" t="s">
        <v>77</v>
      </c>
      <c r="E37" s="253"/>
      <c r="F37" s="253"/>
      <c r="G37" s="253"/>
      <c r="H37" s="254"/>
      <c r="I37" s="255">
        <v>0</v>
      </c>
      <c r="J37" s="255"/>
      <c r="K37" s="255"/>
      <c r="L37" s="256"/>
      <c r="R37" s="6"/>
      <c r="S37" s="6"/>
      <c r="T37" s="6"/>
    </row>
    <row r="38" spans="4:20" ht="13.2" x14ac:dyDescent="0.25">
      <c r="D38" s="257" t="s">
        <v>78</v>
      </c>
      <c r="E38" s="258"/>
      <c r="F38" s="258"/>
      <c r="G38" s="258"/>
      <c r="H38" s="259"/>
      <c r="I38" s="241">
        <v>0</v>
      </c>
      <c r="J38" s="241"/>
      <c r="K38" s="241"/>
      <c r="L38" s="242"/>
    </row>
    <row r="39" spans="4:20" ht="13.8" thickBot="1" x14ac:dyDescent="0.3">
      <c r="D39" s="243" t="s">
        <v>79</v>
      </c>
      <c r="E39" s="244"/>
      <c r="F39" s="244"/>
      <c r="G39" s="244"/>
      <c r="H39" s="246"/>
      <c r="I39" s="241">
        <v>0</v>
      </c>
      <c r="J39" s="241"/>
      <c r="K39" s="241"/>
      <c r="L39" s="242"/>
    </row>
    <row r="40" spans="4:20" ht="13.8" thickBot="1" x14ac:dyDescent="0.3">
      <c r="D40" s="247" t="s">
        <v>22</v>
      </c>
      <c r="E40" s="248"/>
      <c r="F40" s="248"/>
      <c r="G40" s="248"/>
      <c r="H40" s="249"/>
      <c r="I40" s="250">
        <f>I36+I30</f>
        <v>359.7</v>
      </c>
      <c r="J40" s="250"/>
      <c r="K40" s="250"/>
      <c r="L40" s="251"/>
    </row>
  </sheetData>
  <mergeCells count="72">
    <mergeCell ref="D39:H39"/>
    <mergeCell ref="I39:L39"/>
    <mergeCell ref="D40:H40"/>
    <mergeCell ref="I40:L40"/>
    <mergeCell ref="D36:H36"/>
    <mergeCell ref="I36:L36"/>
    <mergeCell ref="D37:H37"/>
    <mergeCell ref="I37:L37"/>
    <mergeCell ref="D38:H38"/>
    <mergeCell ref="I38:L38"/>
    <mergeCell ref="D33:H33"/>
    <mergeCell ref="I33:L33"/>
    <mergeCell ref="D34:H34"/>
    <mergeCell ref="I34:L34"/>
    <mergeCell ref="D35:H35"/>
    <mergeCell ref="I35:L35"/>
    <mergeCell ref="D30:H30"/>
    <mergeCell ref="I30:L30"/>
    <mergeCell ref="D31:H31"/>
    <mergeCell ref="I31:L31"/>
    <mergeCell ref="D32:H32"/>
    <mergeCell ref="I32:L32"/>
    <mergeCell ref="D29:H29"/>
    <mergeCell ref="I29:L29"/>
    <mergeCell ref="C19:G19"/>
    <mergeCell ref="C20:Q20"/>
    <mergeCell ref="C21:C23"/>
    <mergeCell ref="D21:D23"/>
    <mergeCell ref="E21:E23"/>
    <mergeCell ref="F21:F23"/>
    <mergeCell ref="N22:N23"/>
    <mergeCell ref="B24:G24"/>
    <mergeCell ref="C25:G25"/>
    <mergeCell ref="B26:G26"/>
    <mergeCell ref="N26:Q26"/>
    <mergeCell ref="F28:M28"/>
    <mergeCell ref="C13:C15"/>
    <mergeCell ref="D13:D15"/>
    <mergeCell ref="E13:E15"/>
    <mergeCell ref="F13:F15"/>
    <mergeCell ref="N13:N14"/>
    <mergeCell ref="C16:C18"/>
    <mergeCell ref="D16:D18"/>
    <mergeCell ref="E16:E18"/>
    <mergeCell ref="F16:F18"/>
    <mergeCell ref="N17:N18"/>
    <mergeCell ref="N5:N6"/>
    <mergeCell ref="O5:Q5"/>
    <mergeCell ref="B7:Q7"/>
    <mergeCell ref="C8:Q8"/>
    <mergeCell ref="A9:A12"/>
    <mergeCell ref="B9:B12"/>
    <mergeCell ref="C9:C12"/>
    <mergeCell ref="D9:D12"/>
    <mergeCell ref="E9:E12"/>
    <mergeCell ref="F9:F12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L4:L6"/>
    <mergeCell ref="M4:M6"/>
    <mergeCell ref="N4:Q4"/>
    <mergeCell ref="H5:H6"/>
    <mergeCell ref="I5:J5"/>
    <mergeCell ref="K5:K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24" t="s">
        <v>24</v>
      </c>
      <c r="C3" s="25" t="s">
        <v>25</v>
      </c>
    </row>
    <row r="4" spans="2:3" ht="14.25" customHeight="1" x14ac:dyDescent="0.25">
      <c r="B4" s="26">
        <v>0</v>
      </c>
      <c r="C4" s="27" t="s">
        <v>26</v>
      </c>
    </row>
    <row r="5" spans="2:3" ht="14.25" customHeight="1" x14ac:dyDescent="0.25">
      <c r="B5" s="26">
        <v>1</v>
      </c>
      <c r="C5" s="27" t="s">
        <v>27</v>
      </c>
    </row>
    <row r="6" spans="2:3" ht="15.75" customHeight="1" x14ac:dyDescent="0.25">
      <c r="B6" s="26">
        <v>2</v>
      </c>
      <c r="C6" s="27" t="s">
        <v>28</v>
      </c>
    </row>
    <row r="7" spans="2:3" ht="16.5" customHeight="1" x14ac:dyDescent="0.25">
      <c r="B7" s="26">
        <v>3</v>
      </c>
      <c r="C7" s="27" t="s">
        <v>29</v>
      </c>
    </row>
    <row r="8" spans="2:3" ht="13.5" customHeight="1" x14ac:dyDescent="0.25">
      <c r="B8" s="26">
        <v>4</v>
      </c>
      <c r="C8" s="27" t="s">
        <v>30</v>
      </c>
    </row>
    <row r="9" spans="2:3" ht="15.75" customHeight="1" x14ac:dyDescent="0.25">
      <c r="B9" s="26">
        <v>5</v>
      </c>
      <c r="C9" s="27" t="s">
        <v>31</v>
      </c>
    </row>
    <row r="10" spans="2:3" ht="15.75" customHeight="1" x14ac:dyDescent="0.25">
      <c r="B10" s="26">
        <v>6</v>
      </c>
      <c r="C10" s="27" t="s">
        <v>32</v>
      </c>
    </row>
    <row r="11" spans="2:3" ht="15.75" customHeight="1" x14ac:dyDescent="0.25">
      <c r="B11" s="26">
        <v>7</v>
      </c>
      <c r="C11" s="27" t="s">
        <v>33</v>
      </c>
    </row>
    <row r="12" spans="2:3" ht="13.5" customHeight="1" x14ac:dyDescent="0.25">
      <c r="B12" s="26">
        <v>8</v>
      </c>
      <c r="C12" s="27" t="s">
        <v>34</v>
      </c>
    </row>
    <row r="13" spans="2:3" ht="13.5" customHeight="1" x14ac:dyDescent="0.25">
      <c r="B13" s="26">
        <v>9</v>
      </c>
      <c r="C13" s="27" t="s">
        <v>35</v>
      </c>
    </row>
    <row r="14" spans="2:3" ht="15.75" customHeight="1" x14ac:dyDescent="0.25">
      <c r="B14" s="26">
        <v>10</v>
      </c>
      <c r="C14" s="27" t="s">
        <v>36</v>
      </c>
    </row>
    <row r="15" spans="2:3" ht="18" customHeight="1" x14ac:dyDescent="0.25">
      <c r="B15" s="26">
        <v>11</v>
      </c>
      <c r="C15" s="27" t="s">
        <v>37</v>
      </c>
    </row>
    <row r="16" spans="2:3" ht="16.5" customHeight="1" x14ac:dyDescent="0.25">
      <c r="B16" s="26">
        <v>12</v>
      </c>
      <c r="C16" s="27" t="s">
        <v>38</v>
      </c>
    </row>
    <row r="17" spans="2:3" ht="14.25" customHeight="1" x14ac:dyDescent="0.25">
      <c r="B17" s="26">
        <v>13</v>
      </c>
      <c r="C17" s="27" t="s">
        <v>39</v>
      </c>
    </row>
    <row r="18" spans="2:3" ht="15" customHeight="1" x14ac:dyDescent="0.25">
      <c r="B18" s="26">
        <v>14</v>
      </c>
      <c r="C18" s="27" t="s">
        <v>40</v>
      </c>
    </row>
    <row r="19" spans="2:3" ht="15" customHeight="1" x14ac:dyDescent="0.25">
      <c r="B19" s="26">
        <v>15</v>
      </c>
      <c r="C19" s="27" t="s">
        <v>41</v>
      </c>
    </row>
    <row r="20" spans="2:3" ht="17.25" customHeight="1" x14ac:dyDescent="0.25">
      <c r="B20" s="26">
        <v>16</v>
      </c>
      <c r="C20" s="27" t="s">
        <v>42</v>
      </c>
    </row>
    <row r="21" spans="2:3" ht="17.25" customHeight="1" x14ac:dyDescent="0.25">
      <c r="B21" s="26">
        <v>17</v>
      </c>
      <c r="C21" s="27" t="s">
        <v>43</v>
      </c>
    </row>
    <row r="22" spans="2:3" ht="15.75" customHeight="1" x14ac:dyDescent="0.25">
      <c r="B22" s="26">
        <v>18</v>
      </c>
      <c r="C22" s="27" t="s">
        <v>44</v>
      </c>
    </row>
    <row r="23" spans="2:3" ht="15.75" customHeight="1" x14ac:dyDescent="0.25">
      <c r="B23" s="26">
        <v>19</v>
      </c>
      <c r="C23" s="27" t="s">
        <v>45</v>
      </c>
    </row>
    <row r="24" spans="2:3" ht="15.75" customHeight="1" x14ac:dyDescent="0.25">
      <c r="B24" s="26">
        <v>20</v>
      </c>
      <c r="C24" s="27" t="s">
        <v>46</v>
      </c>
    </row>
    <row r="25" spans="2:3" ht="17.25" customHeight="1" x14ac:dyDescent="0.25">
      <c r="B25" s="26">
        <v>21</v>
      </c>
      <c r="C25" s="27" t="s">
        <v>47</v>
      </c>
    </row>
    <row r="26" spans="2:3" ht="17.25" customHeight="1" x14ac:dyDescent="0.25">
      <c r="B26" s="26">
        <v>22</v>
      </c>
      <c r="C26" s="27" t="s">
        <v>55</v>
      </c>
    </row>
    <row r="27" spans="2:3" ht="16.5" customHeight="1" x14ac:dyDescent="0.25">
      <c r="B27" s="26">
        <v>23</v>
      </c>
      <c r="C27" s="27" t="s">
        <v>48</v>
      </c>
    </row>
    <row r="28" spans="2:3" ht="16.5" customHeight="1" x14ac:dyDescent="0.25">
      <c r="B28" s="26">
        <v>24</v>
      </c>
      <c r="C28" s="27" t="s">
        <v>49</v>
      </c>
    </row>
    <row r="29" spans="2:3" ht="16.5" customHeight="1" x14ac:dyDescent="0.25">
      <c r="B29" s="26">
        <v>25</v>
      </c>
      <c r="C29" s="27" t="s">
        <v>50</v>
      </c>
    </row>
    <row r="30" spans="2:3" ht="15" customHeight="1" x14ac:dyDescent="0.25">
      <c r="B30" s="26">
        <v>26</v>
      </c>
      <c r="C30" s="27" t="s">
        <v>51</v>
      </c>
    </row>
    <row r="31" spans="2:3" ht="18" customHeight="1" x14ac:dyDescent="0.25">
      <c r="B31" s="26">
        <v>27</v>
      </c>
      <c r="C31" s="27" t="s">
        <v>52</v>
      </c>
    </row>
    <row r="32" spans="2:3" ht="16.5" customHeight="1" x14ac:dyDescent="0.25">
      <c r="B32" s="26">
        <v>28</v>
      </c>
      <c r="C32" s="27" t="s">
        <v>67</v>
      </c>
    </row>
    <row r="33" spans="2:3" ht="18.75" customHeight="1" thickBot="1" x14ac:dyDescent="0.3">
      <c r="B33" s="28">
        <v>29</v>
      </c>
      <c r="C33" s="29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16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2016-08-09T08:22:16Z</cp:lastPrinted>
  <dcterms:created xsi:type="dcterms:W3CDTF">1996-10-14T23:33:28Z</dcterms:created>
  <dcterms:modified xsi:type="dcterms:W3CDTF">2016-08-09T08:23:19Z</dcterms:modified>
</cp:coreProperties>
</file>