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276" yWindow="468" windowWidth="15012" windowHeight="8832"/>
  </bookViews>
  <sheets>
    <sheet name="09" sheetId="11" r:id="rId1"/>
    <sheet name="Priemoniu vykdytoju kodai" sheetId="3" r:id="rId2"/>
  </sheets>
  <definedNames>
    <definedName name="OLE_LINK1" localSheetId="0">'09'!$E$2</definedName>
  </definedNames>
  <calcPr calcId="152511"/>
</workbook>
</file>

<file path=xl/calcChain.xml><?xml version="1.0" encoding="utf-8"?>
<calcChain xmlns="http://schemas.openxmlformats.org/spreadsheetml/2006/main">
  <c r="I53" i="11" l="1"/>
  <c r="I47" i="11"/>
  <c r="M34" i="11"/>
  <c r="K34" i="11"/>
  <c r="J34" i="11"/>
  <c r="I34" i="11"/>
  <c r="H34" i="11"/>
  <c r="M32" i="11"/>
  <c r="L32" i="11"/>
  <c r="K32" i="11"/>
  <c r="I32" i="11"/>
  <c r="H32" i="11"/>
  <c r="M29" i="11"/>
  <c r="L29" i="11"/>
  <c r="K29" i="11"/>
  <c r="I29" i="11"/>
  <c r="H29" i="11"/>
  <c r="M26" i="11"/>
  <c r="L26" i="11"/>
  <c r="K26" i="11"/>
  <c r="I26" i="11"/>
  <c r="H26" i="11"/>
  <c r="M24" i="11"/>
  <c r="L24" i="11"/>
  <c r="K24" i="11"/>
  <c r="J24" i="11"/>
  <c r="I24" i="11"/>
  <c r="H24" i="11"/>
  <c r="J20" i="11"/>
  <c r="M19" i="11"/>
  <c r="L19" i="11"/>
  <c r="K19" i="11"/>
  <c r="I19" i="11"/>
  <c r="H19" i="11"/>
  <c r="M16" i="11"/>
  <c r="L16" i="11"/>
  <c r="K16" i="11"/>
  <c r="I16" i="11"/>
  <c r="H16" i="11"/>
  <c r="M13" i="11"/>
  <c r="L13" i="11"/>
  <c r="K13" i="11"/>
  <c r="I13" i="11"/>
  <c r="H13" i="11"/>
  <c r="M11" i="11"/>
  <c r="L11" i="11"/>
  <c r="K11" i="11"/>
  <c r="I11" i="11"/>
  <c r="H11" i="11"/>
  <c r="I20" i="11" l="1"/>
  <c r="L36" i="11"/>
  <c r="I60" i="11"/>
  <c r="L20" i="11"/>
  <c r="K36" i="11"/>
  <c r="K37" i="11" s="1"/>
  <c r="K38" i="11" s="1"/>
  <c r="H36" i="11"/>
  <c r="M36" i="11"/>
  <c r="M37" i="11" s="1"/>
  <c r="M38" i="11" s="1"/>
  <c r="K20" i="11"/>
  <c r="H20" i="11"/>
  <c r="M20" i="11"/>
  <c r="J36" i="11"/>
  <c r="J37" i="11" s="1"/>
  <c r="J38" i="11" s="1"/>
  <c r="I36" i="11"/>
  <c r="L37" i="11"/>
  <c r="L38" i="11" s="1"/>
  <c r="I37" i="11" l="1"/>
  <c r="I38" i="11" s="1"/>
  <c r="H37" i="11"/>
  <c r="H38" i="11" s="1"/>
</calcChain>
</file>

<file path=xl/sharedStrings.xml><?xml version="1.0" encoding="utf-8"?>
<sst xmlns="http://schemas.openxmlformats.org/spreadsheetml/2006/main" count="189" uniqueCount="111">
  <si>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</si>
  <si>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</si>
  <si>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</si>
  <si>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</si>
  <si>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</si>
  <si>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</si>
  <si>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</si>
  <si>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</si>
  <si>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</si>
  <si>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</si>
  <si>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</si>
  <si>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</si>
  <si>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</si>
  <si>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</si>
  <si>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</si>
  <si>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</si>
  <si>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</si>
  <si>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</si>
  <si>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</si>
  <si>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</si>
  <si>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</si>
  <si>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</si>
  <si>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</si>
  <si>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</si>
  <si>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</si>
  <si>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</si>
  <si>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</si>
  <si>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</si>
  <si>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</si>
  <si>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</si>
  <si>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</si>
  <si>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</si>
  <si>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</si>
  <si>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</si>
  <si>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</si>
  <si>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</si>
  <si>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</si>
  <si>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</si>
  <si>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</si>
  <si>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</si>
  <si>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</si>
  <si>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</si>
  <si>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</si>
  <si>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</si>
  <si>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</si>
  <si>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</si>
  <si>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</si>
  <si>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</si>
  <si>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</si>
  <si>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</si>
  <si>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</si>
  <si>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</si>
  <si>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</si>
  <si>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</si>
  <si>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</si>
  <si>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</si>
  <si>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</si>
  <si>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</si>
  <si>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</si>
  <si>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</si>
  <si>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</si>
  <si>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</si>
  <si>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</si>
  <si>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</si>
  <si>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</si>
  <si>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</si>
  <si>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</si>
  <si>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</si>
  <si>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</si>
  <si>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</si>
  <si>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</si>
  <si>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</si>
  <si>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</si>
  <si>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</si>
  <si>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</si>
  <si>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</si>
  <si>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2018 metai</t>
  </si>
  <si>
    <t>Sporto skyrius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</si>
  <si>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</si>
  <si>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</si>
  <si>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</si>
  <si>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INFORMACINĖS VISUOMENĖS PLĖTROS PROGRAMA (09)</t>
  </si>
  <si>
    <t>Asignavimai biudžetiniams 2016metams, tūkst.Eur.</t>
  </si>
  <si>
    <t>2017 metų išlaidų projektas, Eur.</t>
  </si>
  <si>
    <t>2018 metų išlaidų projektas, Eur.</t>
  </si>
  <si>
    <t>Sudaryti sąlygas išmaniajam miestui sukurti</t>
  </si>
  <si>
    <t>Perkelti ir plėtoti e. demokratijos, viešąsias ir administracines paslaugas, e. demokratijos priemones</t>
  </si>
  <si>
    <t>Plėtoti plačiajuostį internetą</t>
  </si>
  <si>
    <t>0;7</t>
  </si>
  <si>
    <t>Savivaldybės pastatų, prijungtų prie šviesolaidinio tinklo (plačiajuosčio interneto), skaičius</t>
  </si>
  <si>
    <t>Plėtoti elektroninės demokratijos priemones</t>
  </si>
  <si>
    <t>Išplėtotų elektroninės demokratijos priemonių skaičius</t>
  </si>
  <si>
    <t>Plėtoti Savivaldybės administracijos viešąsias ir administracines e. paslaugas</t>
  </si>
  <si>
    <t>Išplėtotų  paslaugų skaičius (procentas nuo bendro paslaugų skaičiaus)</t>
  </si>
  <si>
    <t xml:space="preserve">Perkelti ir išplėtoti į elektroninę erdvę švietimo, kultūros ir sporto įstaigų viešąsias ir administracines paslaugas
</t>
  </si>
  <si>
    <t>Perkeltų ir išplėtotų paslaugų skaičius (procentas nuo bendro paslaugų skaičiaus)</t>
  </si>
  <si>
    <t>Plėtoti ir modernizuoti viešąjį administravimą</t>
  </si>
  <si>
    <t xml:space="preserve">Atnaujinti ir plėsti Savivaldybės administracijos ir jai pavaldžių įstaigų informacinių technologijų ir ryšių infrastruktūrą, modernizuojant kompiuterių techninę ir programinę įrangą </t>
  </si>
  <si>
    <t xml:space="preserve">288724610 </t>
  </si>
  <si>
    <t>Atnaujinta kompiuterių techninė ir programinė įranga  Savivaldybės administracijoje</t>
  </si>
  <si>
    <t>Atnaujinta kompiuterių techninė ir programinė įranga švietimo, kultūros ir sporto įstaigose</t>
  </si>
  <si>
    <t>Pertvarkyti ir plėtoti kompiuterių tinklus</t>
  </si>
  <si>
    <t>Pertvarkyti ir išplėtoti kompiuterių tinklai Savivaldybės administracijoje</t>
  </si>
  <si>
    <t>Sukurti infostruktūrą elektroniniams dokumentams valdyti ir saugoti</t>
  </si>
  <si>
    <t>Sukurta infostruktūra elektroniniams dokumentams valdyti ir saugoti</t>
  </si>
  <si>
    <t>Plėtoti keitimosi elektroniniais dokumentais tarp savivaldos ir kitų institucijų sistemą</t>
  </si>
  <si>
    <t>Išplėtota keitimosi elektroniniais dokumentais tarp savivaldos ir kitų institucijų sistema</t>
  </si>
  <si>
    <t>Diegti ir plėtoti informacines sistemas</t>
  </si>
  <si>
    <t>Įdiegtos naujos ir išplėtotos esamos (programų palaikymas) informacinės sistemos</t>
  </si>
  <si>
    <t>Asignavimų poreikis biudžetiniams 2016 metams, tūkst.Eurų</t>
  </si>
  <si>
    <r>
      <t xml:space="preserve">2011 m.nepanaudotos paskolos likutis </t>
    </r>
    <r>
      <rPr>
        <b/>
        <sz val="9"/>
        <rFont val="Times New Roman"/>
        <family val="1"/>
        <charset val="186"/>
      </rPr>
      <t>P*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</si>
</sst>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indexed="57"/>
      <name val="Times New Roman"/>
      <family val="1"/>
    </font>
    <font>
      <b/>
      <sz val="9"/>
      <color indexed="62"/>
      <name val="Times New Roman"/>
      <family val="1"/>
    </font>
    <font>
      <sz val="12"/>
      <name val="Arial"/>
      <family val="2"/>
      <charset val="186"/>
    </font>
    <font>
      <sz val="10"/>
      <name val="Times New Roman"/>
      <charset val="186"/>
    </font>
    <font>
      <sz val="10"/>
      <color theme="5"/>
      <name val="Times New Roman"/>
      <family val="1"/>
    </font>
    <font>
      <sz val="9"/>
      <color theme="5"/>
      <name val="Times New Roman"/>
      <family val="1"/>
    </font>
    <font>
      <b/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24" fillId="0" borderId="0"/>
    <xf numFmtId="0" fontId="13" fillId="0" borderId="0"/>
  </cellStyleXfs>
  <cellXfs count="29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top"/>
    </xf>
    <xf numFmtId="49" fontId="6" fillId="3" borderId="34" xfId="0" applyNumberFormat="1" applyFont="1" applyFill="1" applyBorder="1" applyAlignment="1">
      <alignment horizontal="center" vertical="top"/>
    </xf>
    <xf numFmtId="49" fontId="6" fillId="3" borderId="39" xfId="0" applyNumberFormat="1" applyFont="1" applyFill="1" applyBorder="1" applyAlignment="1">
      <alignment horizontal="center" vertical="top"/>
    </xf>
    <xf numFmtId="49" fontId="6" fillId="2" borderId="38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8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46" xfId="0" applyFont="1" applyBorder="1" applyAlignment="1">
      <alignment vertical="top" wrapText="1"/>
    </xf>
    <xf numFmtId="0" fontId="12" fillId="0" borderId="41" xfId="0" applyFont="1" applyBorder="1" applyAlignment="1">
      <alignment horizontal="center" vertical="top" wrapText="1"/>
    </xf>
    <xf numFmtId="0" fontId="11" fillId="0" borderId="44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164" fontId="7" fillId="0" borderId="14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10" fillId="0" borderId="36" xfId="0" applyFont="1" applyBorder="1" applyAlignment="1"/>
    <xf numFmtId="0" fontId="10" fillId="0" borderId="35" xfId="0" applyFont="1" applyBorder="1" applyAlignment="1"/>
    <xf numFmtId="0" fontId="10" fillId="0" borderId="37" xfId="0" applyFont="1" applyBorder="1" applyAlignment="1"/>
    <xf numFmtId="0" fontId="10" fillId="0" borderId="54" xfId="0" applyFont="1" applyBorder="1" applyAlignment="1"/>
    <xf numFmtId="49" fontId="7" fillId="2" borderId="38" xfId="0" applyNumberFormat="1" applyFont="1" applyFill="1" applyBorder="1" applyAlignment="1">
      <alignment horizontal="center" vertical="top"/>
    </xf>
    <xf numFmtId="0" fontId="9" fillId="4" borderId="41" xfId="0" applyFont="1" applyFill="1" applyBorder="1" applyAlignment="1">
      <alignment horizontal="center" vertical="top"/>
    </xf>
    <xf numFmtId="164" fontId="6" fillId="4" borderId="41" xfId="0" applyNumberFormat="1" applyFont="1" applyFill="1" applyBorder="1" applyAlignment="1">
      <alignment horizontal="center" vertical="top"/>
    </xf>
    <xf numFmtId="49" fontId="6" fillId="3" borderId="30" xfId="0" applyNumberFormat="1" applyFont="1" applyFill="1" applyBorder="1" applyAlignment="1">
      <alignment horizontal="center" vertical="top"/>
    </xf>
    <xf numFmtId="0" fontId="2" fillId="3" borderId="43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49" fontId="6" fillId="3" borderId="22" xfId="0" applyNumberFormat="1" applyFont="1" applyFill="1" applyBorder="1" applyAlignment="1">
      <alignment horizontal="center" vertical="top"/>
    </xf>
    <xf numFmtId="0" fontId="7" fillId="3" borderId="23" xfId="0" applyFont="1" applyFill="1" applyBorder="1" applyAlignment="1">
      <alignment vertical="top" wrapText="1"/>
    </xf>
    <xf numFmtId="164" fontId="6" fillId="4" borderId="2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164" fontId="7" fillId="0" borderId="36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164" fontId="7" fillId="0" borderId="54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 wrapText="1"/>
    </xf>
    <xf numFmtId="49" fontId="2" fillId="0" borderId="5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164" fontId="6" fillId="4" borderId="62" xfId="0" applyNumberFormat="1" applyFont="1" applyFill="1" applyBorder="1" applyAlignment="1">
      <alignment horizontal="center" vertical="top"/>
    </xf>
    <xf numFmtId="164" fontId="7" fillId="0" borderId="15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2" fillId="0" borderId="35" xfId="0" applyFont="1" applyFill="1" applyBorder="1" applyAlignment="1">
      <alignment horizontal="center" vertical="top"/>
    </xf>
    <xf numFmtId="0" fontId="2" fillId="0" borderId="72" xfId="0" applyFont="1" applyFill="1" applyBorder="1" applyAlignment="1">
      <alignment horizontal="center" vertical="top"/>
    </xf>
    <xf numFmtId="164" fontId="6" fillId="4" borderId="43" xfId="0" applyNumberFormat="1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center" vertical="top"/>
    </xf>
    <xf numFmtId="0" fontId="2" fillId="5" borderId="27" xfId="0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8" fillId="0" borderId="34" xfId="0" applyNumberFormat="1" applyFont="1" applyFill="1" applyBorder="1" applyAlignment="1">
      <alignment horizontal="center" vertical="top" wrapText="1"/>
    </xf>
    <xf numFmtId="0" fontId="8" fillId="0" borderId="27" xfId="0" applyNumberFormat="1" applyFont="1" applyFill="1" applyBorder="1" applyAlignment="1">
      <alignment horizontal="center" vertical="top" wrapText="1"/>
    </xf>
    <xf numFmtId="0" fontId="8" fillId="0" borderId="28" xfId="0" applyNumberFormat="1" applyFont="1" applyFill="1" applyBorder="1" applyAlignment="1">
      <alignment horizontal="center" vertical="top" wrapText="1"/>
    </xf>
    <xf numFmtId="9" fontId="2" fillId="0" borderId="62" xfId="0" applyNumberFormat="1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9" fontId="2" fillId="0" borderId="2" xfId="0" applyNumberFormat="1" applyFont="1" applyFill="1" applyBorder="1" applyAlignment="1">
      <alignment horizontal="center" vertical="top" wrapText="1"/>
    </xf>
    <xf numFmtId="9" fontId="2" fillId="0" borderId="27" xfId="0" applyNumberFormat="1" applyFont="1" applyFill="1" applyBorder="1" applyAlignment="1">
      <alignment horizontal="center" vertical="top" wrapText="1"/>
    </xf>
    <xf numFmtId="9" fontId="2" fillId="0" borderId="2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164" fontId="7" fillId="0" borderId="57" xfId="0" applyNumberFormat="1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left" vertical="top" wrapText="1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2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164" fontId="13" fillId="0" borderId="54" xfId="0" applyNumberFormat="1" applyFont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0" fontId="10" fillId="0" borderId="57" xfId="0" applyFont="1" applyBorder="1" applyAlignment="1"/>
    <xf numFmtId="0" fontId="2" fillId="0" borderId="19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center" vertical="top"/>
    </xf>
    <xf numFmtId="0" fontId="7" fillId="0" borderId="50" xfId="0" applyFont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/>
    </xf>
    <xf numFmtId="49" fontId="21" fillId="2" borderId="33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left" vertical="top" wrapText="1"/>
    </xf>
    <xf numFmtId="164" fontId="6" fillId="3" borderId="41" xfId="0" applyNumberFormat="1" applyFont="1" applyFill="1" applyBorder="1" applyAlignment="1">
      <alignment horizontal="center" vertical="top"/>
    </xf>
    <xf numFmtId="49" fontId="22" fillId="6" borderId="3" xfId="0" applyNumberFormat="1" applyFont="1" applyFill="1" applyBorder="1" applyAlignment="1">
      <alignment horizontal="center" vertical="top"/>
    </xf>
    <xf numFmtId="164" fontId="6" fillId="6" borderId="12" xfId="0" applyNumberFormat="1" applyFont="1" applyFill="1" applyBorder="1" applyAlignment="1">
      <alignment horizontal="center" vertical="top"/>
    </xf>
    <xf numFmtId="49" fontId="22" fillId="5" borderId="0" xfId="0" applyNumberFormat="1" applyFont="1" applyFill="1" applyBorder="1" applyAlignment="1">
      <alignment horizontal="center" vertical="top"/>
    </xf>
    <xf numFmtId="49" fontId="6" fillId="5" borderId="0" xfId="0" applyNumberFormat="1" applyFont="1" applyFill="1" applyBorder="1" applyAlignment="1">
      <alignment horizontal="right" vertical="top"/>
    </xf>
    <xf numFmtId="164" fontId="6" fillId="5" borderId="0" xfId="0" applyNumberFormat="1" applyFont="1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vertical="top"/>
    </xf>
    <xf numFmtId="164" fontId="26" fillId="0" borderId="5" xfId="0" applyNumberFormat="1" applyFont="1" applyFill="1" applyBorder="1" applyAlignment="1">
      <alignment horizontal="center" vertical="top"/>
    </xf>
    <xf numFmtId="164" fontId="26" fillId="0" borderId="26" xfId="0" applyNumberFormat="1" applyFont="1" applyFill="1" applyBorder="1" applyAlignment="1">
      <alignment horizontal="center" vertical="top"/>
    </xf>
    <xf numFmtId="164" fontId="27" fillId="4" borderId="41" xfId="0" applyNumberFormat="1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41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41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34" xfId="0" applyFont="1" applyFill="1" applyBorder="1" applyAlignment="1">
      <alignment horizontal="justify" vertical="top" wrapText="1"/>
    </xf>
    <xf numFmtId="0" fontId="5" fillId="0" borderId="39" xfId="0" applyFont="1" applyFill="1" applyBorder="1" applyAlignment="1">
      <alignment horizontal="justify" vertical="top" wrapText="1"/>
    </xf>
    <xf numFmtId="49" fontId="8" fillId="0" borderId="5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7" fillId="5" borderId="33" xfId="0" applyFont="1" applyFill="1" applyBorder="1" applyAlignment="1">
      <alignment horizontal="justify" vertical="top" wrapText="1"/>
    </xf>
    <xf numFmtId="0" fontId="7" fillId="5" borderId="38" xfId="0" applyFont="1" applyFill="1" applyBorder="1" applyAlignment="1">
      <alignment horizontal="justify" vertical="top" wrapText="1"/>
    </xf>
    <xf numFmtId="49" fontId="6" fillId="0" borderId="27" xfId="0" applyNumberFormat="1" applyFont="1" applyBorder="1" applyAlignment="1">
      <alignment horizontal="center" vertical="top"/>
    </xf>
    <xf numFmtId="49" fontId="6" fillId="0" borderId="30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justify" vertical="top" wrapText="1"/>
    </xf>
    <xf numFmtId="0" fontId="5" fillId="0" borderId="31" xfId="0" applyFont="1" applyFill="1" applyBorder="1" applyAlignment="1">
      <alignment horizontal="justify" vertical="top" wrapText="1"/>
    </xf>
    <xf numFmtId="0" fontId="7" fillId="0" borderId="65" xfId="0" applyFont="1" applyFill="1" applyBorder="1" applyAlignment="1">
      <alignment horizontal="justify" vertical="top" wrapText="1"/>
    </xf>
    <xf numFmtId="0" fontId="7" fillId="0" borderId="43" xfId="0" applyFont="1" applyFill="1" applyBorder="1" applyAlignment="1">
      <alignment horizontal="justify" vertical="top" wrapText="1"/>
    </xf>
    <xf numFmtId="49" fontId="6" fillId="0" borderId="19" xfId="0" applyNumberFormat="1" applyFont="1" applyBorder="1" applyAlignment="1">
      <alignment horizontal="center" vertical="top"/>
    </xf>
    <xf numFmtId="0" fontId="5" fillId="0" borderId="20" xfId="0" applyFont="1" applyFill="1" applyBorder="1" applyAlignment="1">
      <alignment horizontal="justify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71" xfId="0" applyNumberFormat="1" applyFont="1" applyBorder="1" applyAlignment="1">
      <alignment horizontal="center" vertical="top"/>
    </xf>
    <xf numFmtId="0" fontId="7" fillId="0" borderId="64" xfId="0" applyFont="1" applyFill="1" applyBorder="1" applyAlignment="1">
      <alignment horizontal="justify" vertical="top" wrapText="1"/>
    </xf>
    <xf numFmtId="0" fontId="7" fillId="0" borderId="29" xfId="0" applyFont="1" applyFill="1" applyBorder="1" applyAlignment="1">
      <alignment horizontal="justify" vertical="top" wrapText="1"/>
    </xf>
    <xf numFmtId="0" fontId="7" fillId="0" borderId="40" xfId="0" applyFont="1" applyFill="1" applyBorder="1" applyAlignment="1">
      <alignment horizontal="justify" vertical="top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49" fontId="6" fillId="0" borderId="2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25" fillId="0" borderId="28" xfId="0" applyFont="1" applyFill="1" applyBorder="1" applyAlignment="1">
      <alignment horizontal="justify" vertical="top" wrapText="1"/>
    </xf>
    <xf numFmtId="0" fontId="25" fillId="0" borderId="20" xfId="0" applyFont="1" applyFill="1" applyBorder="1" applyAlignment="1">
      <alignment horizontal="justify" vertical="top" wrapText="1"/>
    </xf>
    <xf numFmtId="0" fontId="25" fillId="0" borderId="31" xfId="0" applyFont="1" applyFill="1" applyBorder="1" applyAlignment="1">
      <alignment horizontal="justify" vertical="top" wrapText="1"/>
    </xf>
    <xf numFmtId="49" fontId="8" fillId="0" borderId="18" xfId="0" applyNumberFormat="1" applyFont="1" applyBorder="1" applyAlignment="1">
      <alignment horizontal="center" vertical="top"/>
    </xf>
    <xf numFmtId="49" fontId="2" fillId="0" borderId="58" xfId="0" applyNumberFormat="1" applyFont="1" applyBorder="1" applyAlignment="1">
      <alignment horizontal="center" vertical="top"/>
    </xf>
    <xf numFmtId="0" fontId="5" fillId="0" borderId="33" xfId="0" applyFont="1" applyFill="1" applyBorder="1" applyAlignment="1">
      <alignment horizontal="left" vertical="top" wrapText="1"/>
    </xf>
    <xf numFmtId="0" fontId="10" fillId="0" borderId="70" xfId="0" applyFont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9" xfId="0" applyNumberFormat="1" applyFont="1" applyFill="1" applyBorder="1" applyAlignment="1">
      <alignment horizontal="right" vertical="top"/>
    </xf>
    <xf numFmtId="0" fontId="14" fillId="0" borderId="33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10" fillId="0" borderId="19" xfId="0" applyFont="1" applyBorder="1" applyAlignment="1">
      <alignment horizontal="center" vertical="top" wrapText="1"/>
    </xf>
    <xf numFmtId="0" fontId="7" fillId="0" borderId="33" xfId="0" applyFont="1" applyFill="1" applyBorder="1" applyAlignment="1">
      <alignment horizontal="justify" vertical="top" wrapText="1"/>
    </xf>
    <xf numFmtId="0" fontId="10" fillId="0" borderId="6" xfId="0" applyFont="1" applyBorder="1" applyAlignment="1">
      <alignment horizontal="justify" wrapText="1"/>
    </xf>
    <xf numFmtId="0" fontId="10" fillId="0" borderId="38" xfId="0" applyFont="1" applyBorder="1" applyAlignment="1">
      <alignment horizontal="justify" wrapText="1"/>
    </xf>
    <xf numFmtId="0" fontId="2" fillId="6" borderId="52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6" borderId="47" xfId="0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right" vertical="top" wrapText="1"/>
    </xf>
    <xf numFmtId="0" fontId="0" fillId="6" borderId="4" xfId="0" applyFill="1" applyBorder="1" applyAlignment="1">
      <alignment vertical="top" wrapText="1"/>
    </xf>
    <xf numFmtId="0" fontId="0" fillId="6" borderId="22" xfId="0" applyFill="1" applyBorder="1" applyAlignment="1">
      <alignment vertical="top" wrapText="1"/>
    </xf>
    <xf numFmtId="164" fontId="16" fillId="6" borderId="32" xfId="0" applyNumberFormat="1" applyFont="1" applyFill="1" applyBorder="1" applyAlignment="1">
      <alignment horizontal="center" vertical="top" wrapText="1"/>
    </xf>
    <xf numFmtId="164" fontId="16" fillId="6" borderId="23" xfId="0" applyNumberFormat="1" applyFont="1" applyFill="1" applyBorder="1" applyAlignment="1">
      <alignment horizontal="center" vertical="top" wrapText="1"/>
    </xf>
    <xf numFmtId="164" fontId="16" fillId="6" borderId="24" xfId="0" applyNumberFormat="1" applyFont="1" applyFill="1" applyBorder="1" applyAlignment="1">
      <alignment horizontal="center" vertical="top" wrapText="1"/>
    </xf>
    <xf numFmtId="0" fontId="7" fillId="0" borderId="70" xfId="0" applyFont="1" applyBorder="1" applyAlignment="1">
      <alignment horizontal="left" vertical="top" wrapText="1"/>
    </xf>
    <xf numFmtId="0" fontId="0" fillId="0" borderId="35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164" fontId="17" fillId="0" borderId="67" xfId="0" applyNumberFormat="1" applyFont="1" applyBorder="1" applyAlignment="1">
      <alignment horizontal="center" vertical="top" wrapText="1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0" fontId="7" fillId="0" borderId="53" xfId="0" applyFont="1" applyBorder="1" applyAlignment="1">
      <alignment horizontal="left" vertical="top" wrapText="1"/>
    </xf>
    <xf numFmtId="0" fontId="0" fillId="0" borderId="61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164" fontId="17" fillId="0" borderId="53" xfId="0" applyNumberFormat="1" applyFont="1" applyBorder="1" applyAlignment="1">
      <alignment horizontal="center"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8" xfId="0" applyNumberFormat="1" applyFont="1" applyBorder="1" applyAlignment="1">
      <alignment horizontal="center" vertical="top" wrapText="1"/>
    </xf>
    <xf numFmtId="49" fontId="6" fillId="3" borderId="22" xfId="0" applyNumberFormat="1" applyFont="1" applyFill="1" applyBorder="1" applyAlignment="1">
      <alignment horizontal="right" vertical="top"/>
    </xf>
    <xf numFmtId="49" fontId="6" fillId="3" borderId="23" xfId="0" applyNumberFormat="1" applyFont="1" applyFill="1" applyBorder="1" applyAlignment="1">
      <alignment horizontal="right" vertical="top"/>
    </xf>
    <xf numFmtId="49" fontId="6" fillId="6" borderId="22" xfId="0" applyNumberFormat="1" applyFont="1" applyFill="1" applyBorder="1" applyAlignment="1">
      <alignment horizontal="right" vertical="top"/>
    </xf>
    <xf numFmtId="49" fontId="6" fillId="6" borderId="23" xfId="0" applyNumberFormat="1" applyFont="1" applyFill="1" applyBorder="1" applyAlignment="1">
      <alignment horizontal="right" vertical="top"/>
    </xf>
    <xf numFmtId="0" fontId="7" fillId="0" borderId="5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164" fontId="17" fillId="0" borderId="51" xfId="0" applyNumberFormat="1" applyFont="1" applyBorder="1" applyAlignment="1">
      <alignment horizontal="center" vertical="top" wrapText="1"/>
    </xf>
    <xf numFmtId="164" fontId="17" fillId="0" borderId="17" xfId="0" applyNumberFormat="1" applyFont="1" applyBorder="1" applyAlignment="1">
      <alignment horizontal="center" vertical="top" wrapText="1"/>
    </xf>
    <xf numFmtId="164" fontId="17" fillId="0" borderId="45" xfId="0" applyNumberFormat="1" applyFont="1" applyBorder="1" applyAlignment="1">
      <alignment horizontal="center" vertical="top" wrapText="1"/>
    </xf>
    <xf numFmtId="0" fontId="7" fillId="0" borderId="67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7" fillId="0" borderId="60" xfId="0" applyFont="1" applyBorder="1" applyAlignment="1">
      <alignment horizontal="left" vertical="top" wrapText="1"/>
    </xf>
    <xf numFmtId="0" fontId="0" fillId="0" borderId="56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6" fillId="4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59" xfId="0" applyBorder="1" applyAlignment="1">
      <alignment vertical="top" wrapText="1"/>
    </xf>
    <xf numFmtId="164" fontId="18" fillId="4" borderId="23" xfId="0" applyNumberFormat="1" applyFont="1" applyFill="1" applyBorder="1" applyAlignment="1">
      <alignment horizontal="center" vertical="top" wrapText="1"/>
    </xf>
    <xf numFmtId="164" fontId="18" fillId="4" borderId="24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5" borderId="53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0" fontId="7" fillId="5" borderId="67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</cellXfs>
  <cellStyles count="4">
    <cellStyle name="Įprastas" xfId="0" builtinId="0"/>
    <cellStyle name="Įprastas 2" xfId="3"/>
    <cellStyle name="Normal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topLeftCell="A25" zoomScaleNormal="100" zoomScaleSheetLayoutView="100" workbookViewId="0">
      <selection activeCell="A42" sqref="A42:XFD42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3.5546875" style="1" customWidth="1"/>
    <col min="5" max="5" width="7.88671875" style="2" customWidth="1"/>
    <col min="6" max="6" width="4.44140625" style="1" customWidth="1"/>
    <col min="7" max="7" width="5.5546875" style="3" customWidth="1"/>
    <col min="8" max="8" width="6.5546875" style="1" customWidth="1"/>
    <col min="9" max="9" width="5.5546875" style="1" customWidth="1"/>
    <col min="10" max="10" width="3.109375" style="1" customWidth="1"/>
    <col min="11" max="11" width="6.6640625" style="1" customWidth="1"/>
    <col min="12" max="12" width="6.5546875" style="1" customWidth="1"/>
    <col min="13" max="13" width="7.109375" style="1" customWidth="1"/>
    <col min="14" max="14" width="28.44140625" style="1" customWidth="1"/>
    <col min="15" max="15" width="5.5546875" style="4" customWidth="1"/>
    <col min="16" max="16" width="6" style="1" customWidth="1"/>
    <col min="17" max="17" width="5.88671875" style="1" customWidth="1"/>
    <col min="18" max="16384" width="9.109375" style="5"/>
  </cols>
  <sheetData>
    <row r="1" spans="1:23" ht="47.4" customHeight="1" x14ac:dyDescent="0.25">
      <c r="L1" s="179"/>
      <c r="M1" s="180"/>
      <c r="N1" s="180"/>
      <c r="O1" s="180"/>
      <c r="P1" s="180"/>
      <c r="Q1" s="180"/>
    </row>
    <row r="2" spans="1:23" ht="13.5" customHeight="1" x14ac:dyDescent="0.25">
      <c r="E2" s="99" t="s">
        <v>81</v>
      </c>
      <c r="L2" s="86"/>
      <c r="M2" s="100"/>
      <c r="N2" s="100"/>
      <c r="O2" s="100"/>
      <c r="P2" s="100"/>
      <c r="Q2" s="100"/>
    </row>
    <row r="3" spans="1:23" ht="15.75" customHeight="1" x14ac:dyDescent="0.25">
      <c r="A3" s="64"/>
      <c r="B3" s="101"/>
      <c r="C3" s="101"/>
      <c r="D3" s="181" t="s">
        <v>57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1:23" ht="9.75" customHeight="1" thickBot="1" x14ac:dyDescent="0.3">
      <c r="O4" s="93"/>
    </row>
    <row r="5" spans="1:23" ht="36.75" customHeight="1" x14ac:dyDescent="0.25">
      <c r="A5" s="140" t="s">
        <v>0</v>
      </c>
      <c r="B5" s="143" t="s">
        <v>1</v>
      </c>
      <c r="C5" s="143" t="s">
        <v>2</v>
      </c>
      <c r="D5" s="146" t="s">
        <v>3</v>
      </c>
      <c r="E5" s="149" t="s">
        <v>4</v>
      </c>
      <c r="F5" s="152" t="s">
        <v>5</v>
      </c>
      <c r="G5" s="155" t="s">
        <v>6</v>
      </c>
      <c r="H5" s="158" t="s">
        <v>82</v>
      </c>
      <c r="I5" s="159"/>
      <c r="J5" s="159"/>
      <c r="K5" s="160"/>
      <c r="L5" s="161" t="s">
        <v>83</v>
      </c>
      <c r="M5" s="164" t="s">
        <v>84</v>
      </c>
      <c r="N5" s="167" t="s">
        <v>23</v>
      </c>
      <c r="O5" s="168"/>
      <c r="P5" s="168"/>
      <c r="Q5" s="169"/>
    </row>
    <row r="6" spans="1:23" ht="15" customHeight="1" x14ac:dyDescent="0.25">
      <c r="A6" s="141"/>
      <c r="B6" s="144"/>
      <c r="C6" s="144"/>
      <c r="D6" s="147"/>
      <c r="E6" s="150"/>
      <c r="F6" s="153"/>
      <c r="G6" s="156"/>
      <c r="H6" s="170" t="s">
        <v>7</v>
      </c>
      <c r="I6" s="172" t="s">
        <v>8</v>
      </c>
      <c r="J6" s="172"/>
      <c r="K6" s="173" t="s">
        <v>9</v>
      </c>
      <c r="L6" s="162"/>
      <c r="M6" s="165"/>
      <c r="N6" s="175" t="s">
        <v>56</v>
      </c>
      <c r="O6" s="177" t="s">
        <v>10</v>
      </c>
      <c r="P6" s="177"/>
      <c r="Q6" s="178"/>
    </row>
    <row r="7" spans="1:23" ht="94.5" customHeight="1" thickBot="1" x14ac:dyDescent="0.3">
      <c r="A7" s="142"/>
      <c r="B7" s="145"/>
      <c r="C7" s="145"/>
      <c r="D7" s="148"/>
      <c r="E7" s="151"/>
      <c r="F7" s="154"/>
      <c r="G7" s="157"/>
      <c r="H7" s="171"/>
      <c r="I7" s="75" t="s">
        <v>7</v>
      </c>
      <c r="J7" s="31" t="s">
        <v>11</v>
      </c>
      <c r="K7" s="174"/>
      <c r="L7" s="163"/>
      <c r="M7" s="166"/>
      <c r="N7" s="176"/>
      <c r="O7" s="7" t="s">
        <v>67</v>
      </c>
      <c r="P7" s="7" t="s">
        <v>68</v>
      </c>
      <c r="Q7" s="8" t="s">
        <v>76</v>
      </c>
    </row>
    <row r="8" spans="1:23" ht="22.5" customHeight="1" thickBot="1" x14ac:dyDescent="0.3">
      <c r="A8" s="32" t="s">
        <v>12</v>
      </c>
      <c r="B8" s="182" t="s">
        <v>85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3"/>
    </row>
    <row r="9" spans="1:23" ht="24" customHeight="1" thickBot="1" x14ac:dyDescent="0.3">
      <c r="A9" s="33" t="s">
        <v>12</v>
      </c>
      <c r="B9" s="34" t="s">
        <v>12</v>
      </c>
      <c r="C9" s="184" t="s">
        <v>86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5"/>
    </row>
    <row r="10" spans="1:23" ht="14.25" customHeight="1" x14ac:dyDescent="0.25">
      <c r="A10" s="186" t="s">
        <v>12</v>
      </c>
      <c r="B10" s="188" t="s">
        <v>12</v>
      </c>
      <c r="C10" s="190" t="s">
        <v>12</v>
      </c>
      <c r="D10" s="192" t="s">
        <v>87</v>
      </c>
      <c r="E10" s="194" t="s">
        <v>65</v>
      </c>
      <c r="F10" s="196" t="s">
        <v>88</v>
      </c>
      <c r="G10" s="54" t="s">
        <v>60</v>
      </c>
      <c r="H10" s="88">
        <v>0</v>
      </c>
      <c r="I10" s="89">
        <v>0</v>
      </c>
      <c r="J10" s="89"/>
      <c r="K10" s="90">
        <v>0</v>
      </c>
      <c r="L10" s="91">
        <v>10</v>
      </c>
      <c r="M10" s="92">
        <v>10</v>
      </c>
      <c r="N10" s="198" t="s">
        <v>89</v>
      </c>
      <c r="O10" s="98"/>
      <c r="P10" s="98">
        <v>15</v>
      </c>
      <c r="Q10" s="97">
        <v>15</v>
      </c>
    </row>
    <row r="11" spans="1:23" ht="27" customHeight="1" thickBot="1" x14ac:dyDescent="0.3">
      <c r="A11" s="187"/>
      <c r="B11" s="189"/>
      <c r="C11" s="191"/>
      <c r="D11" s="193"/>
      <c r="E11" s="195"/>
      <c r="F11" s="197"/>
      <c r="G11" s="9" t="s">
        <v>13</v>
      </c>
      <c r="H11" s="11">
        <f>SUM(H10:H10)</f>
        <v>0</v>
      </c>
      <c r="I11" s="10">
        <f>I10</f>
        <v>0</v>
      </c>
      <c r="J11" s="10"/>
      <c r="K11" s="12">
        <f>SUM(K10:K10)</f>
        <v>0</v>
      </c>
      <c r="L11" s="12">
        <f>SUM(L10:L10)</f>
        <v>10</v>
      </c>
      <c r="M11" s="12">
        <f>SUM(M10:M10)</f>
        <v>10</v>
      </c>
      <c r="N11" s="199"/>
      <c r="O11" s="102"/>
      <c r="P11" s="102"/>
      <c r="Q11" s="103"/>
    </row>
    <row r="12" spans="1:23" ht="12.75" customHeight="1" x14ac:dyDescent="0.25">
      <c r="A12" s="19" t="s">
        <v>12</v>
      </c>
      <c r="B12" s="20" t="s">
        <v>12</v>
      </c>
      <c r="C12" s="200" t="s">
        <v>14</v>
      </c>
      <c r="D12" s="202" t="s">
        <v>90</v>
      </c>
      <c r="E12" s="194" t="s">
        <v>65</v>
      </c>
      <c r="F12" s="196" t="s">
        <v>88</v>
      </c>
      <c r="G12" s="13" t="s">
        <v>60</v>
      </c>
      <c r="H12" s="15">
        <v>4</v>
      </c>
      <c r="I12" s="14">
        <v>0</v>
      </c>
      <c r="J12" s="14"/>
      <c r="K12" s="16">
        <v>0</v>
      </c>
      <c r="L12" s="17">
        <v>20</v>
      </c>
      <c r="M12" s="18">
        <v>20</v>
      </c>
      <c r="N12" s="204" t="s">
        <v>91</v>
      </c>
      <c r="O12" s="104">
        <v>1</v>
      </c>
      <c r="P12" s="105">
        <v>1</v>
      </c>
      <c r="Q12" s="106">
        <v>2</v>
      </c>
    </row>
    <row r="13" spans="1:23" ht="25.5" customHeight="1" thickBot="1" x14ac:dyDescent="0.3">
      <c r="A13" s="22"/>
      <c r="B13" s="21"/>
      <c r="C13" s="201"/>
      <c r="D13" s="203"/>
      <c r="E13" s="195"/>
      <c r="F13" s="197"/>
      <c r="G13" s="9" t="s">
        <v>13</v>
      </c>
      <c r="H13" s="11">
        <f>H12</f>
        <v>4</v>
      </c>
      <c r="I13" s="10">
        <f>I12</f>
        <v>0</v>
      </c>
      <c r="J13" s="10"/>
      <c r="K13" s="12">
        <f>K12</f>
        <v>0</v>
      </c>
      <c r="L13" s="12">
        <f>L12</f>
        <v>20</v>
      </c>
      <c r="M13" s="12">
        <f>M12</f>
        <v>20</v>
      </c>
      <c r="N13" s="205"/>
      <c r="O13" s="107"/>
      <c r="P13" s="108"/>
      <c r="Q13" s="109"/>
    </row>
    <row r="14" spans="1:23" ht="15.75" customHeight="1" x14ac:dyDescent="0.25">
      <c r="A14" s="19" t="s">
        <v>12</v>
      </c>
      <c r="B14" s="20" t="s">
        <v>12</v>
      </c>
      <c r="C14" s="200" t="s">
        <v>58</v>
      </c>
      <c r="D14" s="202" t="s">
        <v>92</v>
      </c>
      <c r="E14" s="194" t="s">
        <v>65</v>
      </c>
      <c r="F14" s="196" t="s">
        <v>88</v>
      </c>
      <c r="G14" s="13" t="s">
        <v>60</v>
      </c>
      <c r="H14" s="15">
        <v>0</v>
      </c>
      <c r="I14" s="14">
        <v>0</v>
      </c>
      <c r="J14" s="14"/>
      <c r="K14" s="16">
        <v>0</v>
      </c>
      <c r="L14" s="17">
        <v>3</v>
      </c>
      <c r="M14" s="18">
        <v>3</v>
      </c>
      <c r="N14" s="210" t="s">
        <v>93</v>
      </c>
      <c r="O14" s="110">
        <v>0.6</v>
      </c>
      <c r="P14" s="110">
        <v>0.3</v>
      </c>
      <c r="Q14" s="111">
        <v>0.1</v>
      </c>
    </row>
    <row r="15" spans="1:23" ht="18" customHeight="1" x14ac:dyDescent="0.25">
      <c r="A15" s="35"/>
      <c r="B15" s="36"/>
      <c r="C15" s="206"/>
      <c r="D15" s="207"/>
      <c r="E15" s="208"/>
      <c r="F15" s="209"/>
      <c r="G15" s="76"/>
      <c r="H15" s="55"/>
      <c r="I15" s="56"/>
      <c r="J15" s="56"/>
      <c r="K15" s="80"/>
      <c r="L15" s="81"/>
      <c r="M15" s="57"/>
      <c r="N15" s="211"/>
      <c r="O15" s="84"/>
      <c r="P15" s="84"/>
      <c r="Q15" s="85"/>
    </row>
    <row r="16" spans="1:23" ht="18.600000000000001" customHeight="1" thickBot="1" x14ac:dyDescent="0.3">
      <c r="A16" s="22"/>
      <c r="B16" s="21"/>
      <c r="C16" s="201"/>
      <c r="D16" s="203"/>
      <c r="E16" s="195"/>
      <c r="F16" s="197"/>
      <c r="G16" s="9" t="s">
        <v>13</v>
      </c>
      <c r="H16" s="11">
        <f>H14</f>
        <v>0</v>
      </c>
      <c r="I16" s="10">
        <f>I14</f>
        <v>0</v>
      </c>
      <c r="J16" s="10"/>
      <c r="K16" s="12">
        <f>K14</f>
        <v>0</v>
      </c>
      <c r="L16" s="12">
        <f>L14</f>
        <v>3</v>
      </c>
      <c r="M16" s="12">
        <f>M14</f>
        <v>3</v>
      </c>
      <c r="N16" s="212"/>
      <c r="O16" s="82"/>
      <c r="P16" s="82"/>
      <c r="Q16" s="83"/>
    </row>
    <row r="17" spans="1:18" ht="14.25" customHeight="1" x14ac:dyDescent="0.25">
      <c r="A17" s="19" t="s">
        <v>12</v>
      </c>
      <c r="B17" s="20" t="s">
        <v>12</v>
      </c>
      <c r="C17" s="200" t="s">
        <v>59</v>
      </c>
      <c r="D17" s="202" t="s">
        <v>94</v>
      </c>
      <c r="E17" s="194" t="s">
        <v>65</v>
      </c>
      <c r="F17" s="196" t="s">
        <v>88</v>
      </c>
      <c r="G17" s="13" t="s">
        <v>60</v>
      </c>
      <c r="H17" s="15">
        <v>3.5</v>
      </c>
      <c r="I17" s="14">
        <v>0</v>
      </c>
      <c r="J17" s="14"/>
      <c r="K17" s="16">
        <v>0</v>
      </c>
      <c r="L17" s="17">
        <v>5</v>
      </c>
      <c r="M17" s="18">
        <v>5</v>
      </c>
      <c r="N17" s="210" t="s">
        <v>95</v>
      </c>
      <c r="O17" s="110">
        <v>0.6</v>
      </c>
      <c r="P17" s="110">
        <v>0.3</v>
      </c>
      <c r="Q17" s="111">
        <v>0.1</v>
      </c>
      <c r="R17" s="112"/>
    </row>
    <row r="18" spans="1:18" ht="30" customHeight="1" x14ac:dyDescent="0.25">
      <c r="A18" s="35"/>
      <c r="B18" s="36"/>
      <c r="C18" s="206"/>
      <c r="D18" s="207"/>
      <c r="E18" s="208"/>
      <c r="F18" s="209"/>
      <c r="G18" s="76"/>
      <c r="H18" s="55"/>
      <c r="I18" s="56"/>
      <c r="J18" s="56"/>
      <c r="K18" s="80"/>
      <c r="L18" s="81"/>
      <c r="M18" s="57"/>
      <c r="N18" s="211"/>
      <c r="O18" s="84"/>
      <c r="P18" s="84"/>
      <c r="Q18" s="85"/>
      <c r="R18" s="112"/>
    </row>
    <row r="19" spans="1:18" ht="21" customHeight="1" thickBot="1" x14ac:dyDescent="0.3">
      <c r="A19" s="22"/>
      <c r="B19" s="21"/>
      <c r="C19" s="201"/>
      <c r="D19" s="203"/>
      <c r="E19" s="195"/>
      <c r="F19" s="197"/>
      <c r="G19" s="9" t="s">
        <v>13</v>
      </c>
      <c r="H19" s="11">
        <f>H17</f>
        <v>3.5</v>
      </c>
      <c r="I19" s="10">
        <f>I17</f>
        <v>0</v>
      </c>
      <c r="J19" s="10"/>
      <c r="K19" s="12">
        <f>K17</f>
        <v>0</v>
      </c>
      <c r="L19" s="12">
        <f>L17</f>
        <v>5</v>
      </c>
      <c r="M19" s="12">
        <f>M17</f>
        <v>5</v>
      </c>
      <c r="N19" s="212"/>
      <c r="O19" s="82"/>
      <c r="P19" s="82"/>
      <c r="Q19" s="83"/>
      <c r="R19" s="112"/>
    </row>
    <row r="20" spans="1:18" ht="14.25" customHeight="1" thickBot="1" x14ac:dyDescent="0.3">
      <c r="A20" s="33"/>
      <c r="B20" s="58"/>
      <c r="C20" s="225" t="s">
        <v>15</v>
      </c>
      <c r="D20" s="226"/>
      <c r="E20" s="226"/>
      <c r="F20" s="226"/>
      <c r="G20" s="227"/>
      <c r="H20" s="71">
        <f t="shared" ref="H20:M20" si="0">H19+H16+H13+H11</f>
        <v>7.5</v>
      </c>
      <c r="I20" s="71">
        <f t="shared" si="0"/>
        <v>0</v>
      </c>
      <c r="J20" s="71">
        <f t="shared" si="0"/>
        <v>0</v>
      </c>
      <c r="K20" s="71">
        <f t="shared" si="0"/>
        <v>0</v>
      </c>
      <c r="L20" s="71">
        <f t="shared" si="0"/>
        <v>38</v>
      </c>
      <c r="M20" s="71">
        <f t="shared" si="0"/>
        <v>38</v>
      </c>
      <c r="N20" s="59"/>
      <c r="O20" s="62"/>
      <c r="P20" s="62"/>
      <c r="Q20" s="63"/>
    </row>
    <row r="21" spans="1:18" ht="14.25" customHeight="1" thickBot="1" x14ac:dyDescent="0.3">
      <c r="A21" s="33" t="s">
        <v>12</v>
      </c>
      <c r="B21" s="34" t="s">
        <v>14</v>
      </c>
      <c r="C21" s="213" t="s">
        <v>96</v>
      </c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4"/>
    </row>
    <row r="22" spans="1:18" ht="14.25" customHeight="1" x14ac:dyDescent="0.25">
      <c r="A22" s="19" t="s">
        <v>12</v>
      </c>
      <c r="B22" s="20" t="s">
        <v>14</v>
      </c>
      <c r="C22" s="215" t="s">
        <v>12</v>
      </c>
      <c r="D22" s="218" t="s">
        <v>97</v>
      </c>
      <c r="E22" s="194" t="s">
        <v>98</v>
      </c>
      <c r="F22" s="196" t="s">
        <v>88</v>
      </c>
      <c r="G22" s="13" t="s">
        <v>60</v>
      </c>
      <c r="H22" s="137">
        <v>22.2</v>
      </c>
      <c r="I22" s="37">
        <v>0</v>
      </c>
      <c r="J22" s="38"/>
      <c r="K22" s="138">
        <v>20</v>
      </c>
      <c r="L22" s="40">
        <v>40</v>
      </c>
      <c r="M22" s="61">
        <v>40</v>
      </c>
      <c r="N22" s="223" t="s">
        <v>99</v>
      </c>
      <c r="O22" s="52" t="s">
        <v>66</v>
      </c>
      <c r="P22" s="52" t="s">
        <v>66</v>
      </c>
      <c r="Q22" s="53" t="s">
        <v>66</v>
      </c>
    </row>
    <row r="23" spans="1:18" ht="25.5" customHeight="1" x14ac:dyDescent="0.25">
      <c r="A23" s="35"/>
      <c r="B23" s="36"/>
      <c r="C23" s="216"/>
      <c r="D23" s="219"/>
      <c r="E23" s="221"/>
      <c r="F23" s="222"/>
      <c r="G23" s="76"/>
      <c r="H23" s="68"/>
      <c r="I23" s="65"/>
      <c r="J23" s="66"/>
      <c r="K23" s="67"/>
      <c r="L23" s="68"/>
      <c r="M23" s="113"/>
      <c r="N23" s="224"/>
      <c r="O23" s="94"/>
      <c r="P23" s="94"/>
      <c r="Q23" s="95"/>
    </row>
    <row r="24" spans="1:18" ht="64.2" customHeight="1" thickBot="1" x14ac:dyDescent="0.3">
      <c r="A24" s="45"/>
      <c r="B24" s="21"/>
      <c r="C24" s="217"/>
      <c r="D24" s="220"/>
      <c r="E24" s="195"/>
      <c r="F24" s="197"/>
      <c r="G24" s="9" t="s">
        <v>13</v>
      </c>
      <c r="H24" s="139">
        <f t="shared" ref="H24:M24" si="1">H22*1</f>
        <v>22.2</v>
      </c>
      <c r="I24" s="47">
        <f t="shared" si="1"/>
        <v>0</v>
      </c>
      <c r="J24" s="47">
        <f t="shared" si="1"/>
        <v>0</v>
      </c>
      <c r="K24" s="47">
        <f t="shared" si="1"/>
        <v>20</v>
      </c>
      <c r="L24" s="47">
        <f t="shared" si="1"/>
        <v>40</v>
      </c>
      <c r="M24" s="47">
        <f t="shared" si="1"/>
        <v>40</v>
      </c>
      <c r="N24" s="114" t="s">
        <v>100</v>
      </c>
      <c r="O24" s="115" t="s">
        <v>66</v>
      </c>
      <c r="P24" s="116" t="s">
        <v>66</v>
      </c>
      <c r="Q24" s="117" t="s">
        <v>66</v>
      </c>
    </row>
    <row r="25" spans="1:18" ht="14.25" customHeight="1" x14ac:dyDescent="0.25">
      <c r="A25" s="19" t="s">
        <v>12</v>
      </c>
      <c r="B25" s="20" t="s">
        <v>14</v>
      </c>
      <c r="C25" s="215" t="s">
        <v>59</v>
      </c>
      <c r="D25" s="202" t="s">
        <v>101</v>
      </c>
      <c r="E25" s="194" t="s">
        <v>65</v>
      </c>
      <c r="F25" s="196" t="s">
        <v>88</v>
      </c>
      <c r="G25" s="54" t="s">
        <v>60</v>
      </c>
      <c r="H25" s="40">
        <v>0</v>
      </c>
      <c r="I25" s="37">
        <v>0</v>
      </c>
      <c r="J25" s="38"/>
      <c r="K25" s="39">
        <v>0</v>
      </c>
      <c r="L25" s="40">
        <v>25</v>
      </c>
      <c r="M25" s="40">
        <v>25</v>
      </c>
      <c r="N25" s="228" t="s">
        <v>102</v>
      </c>
      <c r="O25" s="52" t="s">
        <v>66</v>
      </c>
      <c r="P25" s="52" t="s">
        <v>66</v>
      </c>
      <c r="Q25" s="53" t="s">
        <v>66</v>
      </c>
    </row>
    <row r="26" spans="1:18" ht="26.25" customHeight="1" thickBot="1" x14ac:dyDescent="0.3">
      <c r="A26" s="45"/>
      <c r="B26" s="21"/>
      <c r="C26" s="217"/>
      <c r="D26" s="203"/>
      <c r="E26" s="195"/>
      <c r="F26" s="197"/>
      <c r="G26" s="46" t="s">
        <v>13</v>
      </c>
      <c r="H26" s="47">
        <f>H25</f>
        <v>0</v>
      </c>
      <c r="I26" s="96">
        <f>I25</f>
        <v>0</v>
      </c>
      <c r="J26" s="87"/>
      <c r="K26" s="60">
        <f>K25</f>
        <v>0</v>
      </c>
      <c r="L26" s="47">
        <f>L25</f>
        <v>25</v>
      </c>
      <c r="M26" s="47">
        <f>M25</f>
        <v>25</v>
      </c>
      <c r="N26" s="229"/>
      <c r="O26" s="115"/>
      <c r="P26" s="116"/>
      <c r="Q26" s="117"/>
    </row>
    <row r="27" spans="1:18" ht="14.25" customHeight="1" x14ac:dyDescent="0.25">
      <c r="A27" s="19" t="s">
        <v>12</v>
      </c>
      <c r="B27" s="20" t="s">
        <v>14</v>
      </c>
      <c r="C27" s="215" t="s">
        <v>61</v>
      </c>
      <c r="D27" s="218" t="s">
        <v>103</v>
      </c>
      <c r="E27" s="194" t="s">
        <v>65</v>
      </c>
      <c r="F27" s="196" t="s">
        <v>88</v>
      </c>
      <c r="G27" s="54" t="s">
        <v>60</v>
      </c>
      <c r="H27" s="137">
        <v>0.3</v>
      </c>
      <c r="I27" s="37">
        <v>0</v>
      </c>
      <c r="J27" s="38"/>
      <c r="K27" s="39">
        <v>0</v>
      </c>
      <c r="L27" s="40">
        <v>10</v>
      </c>
      <c r="M27" s="61">
        <v>10</v>
      </c>
      <c r="N27" s="231" t="s">
        <v>104</v>
      </c>
      <c r="O27" s="52" t="s">
        <v>66</v>
      </c>
      <c r="P27" s="52" t="s">
        <v>66</v>
      </c>
      <c r="Q27" s="53" t="s">
        <v>66</v>
      </c>
    </row>
    <row r="28" spans="1:18" ht="11.25" customHeight="1" x14ac:dyDescent="0.25">
      <c r="A28" s="35"/>
      <c r="B28" s="36"/>
      <c r="C28" s="230"/>
      <c r="D28" s="219"/>
      <c r="E28" s="208"/>
      <c r="F28" s="209"/>
      <c r="G28" s="77" t="s">
        <v>60</v>
      </c>
      <c r="H28" s="118"/>
      <c r="I28" s="41"/>
      <c r="J28" s="42"/>
      <c r="K28" s="119"/>
      <c r="L28" s="44"/>
      <c r="M28" s="120"/>
      <c r="N28" s="232"/>
      <c r="O28" s="121"/>
      <c r="P28" s="122"/>
      <c r="Q28" s="123"/>
    </row>
    <row r="29" spans="1:18" ht="36" customHeight="1" thickBot="1" x14ac:dyDescent="0.3">
      <c r="A29" s="45"/>
      <c r="B29" s="21"/>
      <c r="C29" s="217"/>
      <c r="D29" s="220"/>
      <c r="E29" s="195"/>
      <c r="F29" s="197"/>
      <c r="G29" s="46" t="s">
        <v>13</v>
      </c>
      <c r="H29" s="139">
        <f>H27+H28</f>
        <v>0.3</v>
      </c>
      <c r="I29" s="96">
        <f>I27+I28</f>
        <v>0</v>
      </c>
      <c r="J29" s="87"/>
      <c r="K29" s="60">
        <f>K27+K28</f>
        <v>0</v>
      </c>
      <c r="L29" s="47">
        <f>L27+L28</f>
        <v>10</v>
      </c>
      <c r="M29" s="47">
        <f>M27+M28</f>
        <v>10</v>
      </c>
      <c r="N29" s="233"/>
      <c r="O29" s="115"/>
      <c r="P29" s="116"/>
      <c r="Q29" s="117"/>
    </row>
    <row r="30" spans="1:18" ht="18" customHeight="1" x14ac:dyDescent="0.25">
      <c r="A30" s="19" t="s">
        <v>12</v>
      </c>
      <c r="B30" s="20" t="s">
        <v>14</v>
      </c>
      <c r="C30" s="215" t="s">
        <v>62</v>
      </c>
      <c r="D30" s="202" t="s">
        <v>105</v>
      </c>
      <c r="E30" s="194" t="s">
        <v>65</v>
      </c>
      <c r="F30" s="196" t="s">
        <v>88</v>
      </c>
      <c r="G30" s="54" t="s">
        <v>60</v>
      </c>
      <c r="H30" s="40">
        <v>0</v>
      </c>
      <c r="I30" s="37">
        <v>0</v>
      </c>
      <c r="J30" s="38"/>
      <c r="K30" s="39">
        <v>0</v>
      </c>
      <c r="L30" s="40">
        <v>10</v>
      </c>
      <c r="M30" s="61">
        <v>10</v>
      </c>
      <c r="N30" s="231" t="s">
        <v>106</v>
      </c>
      <c r="O30" s="52" t="s">
        <v>66</v>
      </c>
      <c r="P30" s="52" t="s">
        <v>66</v>
      </c>
      <c r="Q30" s="53" t="s">
        <v>66</v>
      </c>
    </row>
    <row r="31" spans="1:18" ht="7.5" customHeight="1" x14ac:dyDescent="0.25">
      <c r="A31" s="35"/>
      <c r="B31" s="36"/>
      <c r="C31" s="230"/>
      <c r="D31" s="207"/>
      <c r="E31" s="208"/>
      <c r="F31" s="209"/>
      <c r="G31" s="124"/>
      <c r="H31" s="44"/>
      <c r="I31" s="41"/>
      <c r="J31" s="42"/>
      <c r="K31" s="43"/>
      <c r="L31" s="44"/>
      <c r="M31" s="120"/>
      <c r="N31" s="232"/>
      <c r="O31" s="121"/>
      <c r="P31" s="122"/>
      <c r="Q31" s="123"/>
    </row>
    <row r="32" spans="1:18" ht="36.6" customHeight="1" thickBot="1" x14ac:dyDescent="0.3">
      <c r="A32" s="45"/>
      <c r="B32" s="21"/>
      <c r="C32" s="217"/>
      <c r="D32" s="203"/>
      <c r="E32" s="195"/>
      <c r="F32" s="197"/>
      <c r="G32" s="46" t="s">
        <v>13</v>
      </c>
      <c r="H32" s="47">
        <f>H30+H31</f>
        <v>0</v>
      </c>
      <c r="I32" s="96">
        <f>I30+I31</f>
        <v>0</v>
      </c>
      <c r="J32" s="87"/>
      <c r="K32" s="60">
        <f>K30+K31</f>
        <v>0</v>
      </c>
      <c r="L32" s="47">
        <f>L30+L31</f>
        <v>10</v>
      </c>
      <c r="M32" s="47">
        <f>M30+M31</f>
        <v>10</v>
      </c>
      <c r="N32" s="233"/>
      <c r="O32" s="115"/>
      <c r="P32" s="116"/>
      <c r="Q32" s="117"/>
    </row>
    <row r="33" spans="1:39" ht="15.75" customHeight="1" x14ac:dyDescent="0.25">
      <c r="A33" s="19" t="s">
        <v>12</v>
      </c>
      <c r="B33" s="20" t="s">
        <v>14</v>
      </c>
      <c r="C33" s="215" t="s">
        <v>63</v>
      </c>
      <c r="D33" s="202" t="s">
        <v>107</v>
      </c>
      <c r="E33" s="194" t="s">
        <v>65</v>
      </c>
      <c r="F33" s="196" t="s">
        <v>88</v>
      </c>
      <c r="G33" s="54" t="s">
        <v>60</v>
      </c>
      <c r="H33" s="40">
        <v>50</v>
      </c>
      <c r="I33" s="37">
        <v>0</v>
      </c>
      <c r="J33" s="38"/>
      <c r="K33" s="39">
        <v>10</v>
      </c>
      <c r="L33" s="40">
        <v>100</v>
      </c>
      <c r="M33" s="61">
        <v>100</v>
      </c>
      <c r="N33" s="231" t="s">
        <v>108</v>
      </c>
      <c r="O33" s="52" t="s">
        <v>66</v>
      </c>
      <c r="P33" s="125" t="s">
        <v>66</v>
      </c>
      <c r="Q33" s="125" t="s">
        <v>66</v>
      </c>
    </row>
    <row r="34" spans="1:39" ht="20.25" customHeight="1" thickBot="1" x14ac:dyDescent="0.3">
      <c r="A34" s="45"/>
      <c r="B34" s="21"/>
      <c r="C34" s="217"/>
      <c r="D34" s="203"/>
      <c r="E34" s="195"/>
      <c r="F34" s="197"/>
      <c r="G34" s="46" t="s">
        <v>13</v>
      </c>
      <c r="H34" s="47">
        <f t="shared" ref="H34:M34" si="2">H33</f>
        <v>50</v>
      </c>
      <c r="I34" s="47">
        <f t="shared" si="2"/>
        <v>0</v>
      </c>
      <c r="J34" s="47">
        <f t="shared" si="2"/>
        <v>0</v>
      </c>
      <c r="K34" s="47">
        <f t="shared" si="2"/>
        <v>10</v>
      </c>
      <c r="L34" s="47">
        <v>100</v>
      </c>
      <c r="M34" s="47">
        <f t="shared" si="2"/>
        <v>100</v>
      </c>
      <c r="N34" s="233"/>
      <c r="O34" s="115"/>
      <c r="P34" s="116"/>
      <c r="Q34" s="117"/>
    </row>
    <row r="35" spans="1:39" ht="12.75" customHeight="1" thickBot="1" x14ac:dyDescent="0.3">
      <c r="A35" s="126" t="s">
        <v>12</v>
      </c>
      <c r="B35" s="20" t="s">
        <v>14</v>
      </c>
      <c r="C35" s="73" t="s">
        <v>64</v>
      </c>
      <c r="D35" s="127"/>
      <c r="E35" s="72"/>
      <c r="F35" s="74"/>
      <c r="G35" s="54"/>
      <c r="H35" s="40"/>
      <c r="I35" s="37"/>
      <c r="J35" s="38"/>
      <c r="K35" s="39"/>
      <c r="L35" s="40"/>
      <c r="M35" s="61"/>
      <c r="N35" s="128"/>
      <c r="O35" s="52"/>
      <c r="P35" s="52"/>
      <c r="Q35" s="53"/>
    </row>
    <row r="36" spans="1:39" ht="14.25" customHeight="1" thickBot="1" x14ac:dyDescent="0.3">
      <c r="A36" s="33"/>
      <c r="B36" s="58"/>
      <c r="C36" s="225" t="s">
        <v>15</v>
      </c>
      <c r="D36" s="226"/>
      <c r="E36" s="226"/>
      <c r="F36" s="226"/>
      <c r="G36" s="227"/>
      <c r="H36" s="71">
        <f t="shared" ref="H36:M36" si="3">H34+H32+H29+H26+H24</f>
        <v>72.5</v>
      </c>
      <c r="I36" s="71">
        <f t="shared" si="3"/>
        <v>0</v>
      </c>
      <c r="J36" s="71">
        <f t="shared" si="3"/>
        <v>0</v>
      </c>
      <c r="K36" s="71">
        <f t="shared" si="3"/>
        <v>30</v>
      </c>
      <c r="L36" s="71">
        <f t="shared" si="3"/>
        <v>185</v>
      </c>
      <c r="M36" s="71">
        <f t="shared" si="3"/>
        <v>185</v>
      </c>
      <c r="N36" s="59"/>
      <c r="O36" s="62"/>
      <c r="P36" s="62"/>
      <c r="Q36" s="63"/>
    </row>
    <row r="37" spans="1:39" ht="14.25" customHeight="1" thickBot="1" x14ac:dyDescent="0.3">
      <c r="A37" s="22"/>
      <c r="B37" s="48"/>
      <c r="C37" s="262" t="s">
        <v>16</v>
      </c>
      <c r="D37" s="263"/>
      <c r="E37" s="263"/>
      <c r="F37" s="263"/>
      <c r="G37" s="263"/>
      <c r="H37" s="129">
        <f t="shared" ref="H37:M37" si="4">H36+H20</f>
        <v>80</v>
      </c>
      <c r="I37" s="129">
        <f t="shared" si="4"/>
        <v>0</v>
      </c>
      <c r="J37" s="129">
        <f t="shared" si="4"/>
        <v>0</v>
      </c>
      <c r="K37" s="129">
        <f t="shared" si="4"/>
        <v>30</v>
      </c>
      <c r="L37" s="129">
        <f t="shared" si="4"/>
        <v>223</v>
      </c>
      <c r="M37" s="129">
        <f t="shared" si="4"/>
        <v>223</v>
      </c>
      <c r="N37" s="49"/>
      <c r="O37" s="50"/>
      <c r="P37" s="50"/>
      <c r="Q37" s="51"/>
    </row>
    <row r="38" spans="1:39" ht="14.25" customHeight="1" thickBot="1" x14ac:dyDescent="0.3">
      <c r="A38" s="130"/>
      <c r="B38" s="264" t="s">
        <v>17</v>
      </c>
      <c r="C38" s="265"/>
      <c r="D38" s="265"/>
      <c r="E38" s="265"/>
      <c r="F38" s="265"/>
      <c r="G38" s="265"/>
      <c r="H38" s="131">
        <f>H37</f>
        <v>80</v>
      </c>
      <c r="I38" s="131">
        <f>I37*1</f>
        <v>0</v>
      </c>
      <c r="J38" s="131">
        <f>J37*1</f>
        <v>0</v>
      </c>
      <c r="K38" s="131">
        <f>K37*1</f>
        <v>30</v>
      </c>
      <c r="L38" s="131">
        <f>L37*1</f>
        <v>223</v>
      </c>
      <c r="M38" s="131">
        <f>M37*1</f>
        <v>223</v>
      </c>
      <c r="N38" s="234"/>
      <c r="O38" s="235"/>
      <c r="P38" s="235"/>
      <c r="Q38" s="236"/>
    </row>
    <row r="39" spans="1:39" s="136" customFormat="1" ht="14.25" customHeight="1" x14ac:dyDescent="0.25">
      <c r="A39" s="132"/>
      <c r="B39" s="133"/>
      <c r="C39" s="133"/>
      <c r="D39" s="133"/>
      <c r="E39" s="133"/>
      <c r="F39" s="133"/>
      <c r="G39" s="133"/>
      <c r="H39" s="134"/>
      <c r="I39" s="134"/>
      <c r="J39" s="134"/>
      <c r="K39" s="134"/>
      <c r="L39" s="134"/>
      <c r="M39" s="134"/>
      <c r="N39" s="135"/>
      <c r="O39" s="135"/>
      <c r="P39" s="135"/>
      <c r="Q39" s="135"/>
    </row>
    <row r="40" spans="1:39" s="136" customFormat="1" ht="14.25" customHeight="1" x14ac:dyDescent="0.25">
      <c r="A40" s="132"/>
      <c r="B40" s="133"/>
      <c r="C40" s="133"/>
      <c r="D40" s="133"/>
      <c r="E40" s="133"/>
      <c r="F40" s="133"/>
      <c r="G40" s="133"/>
      <c r="H40" s="134"/>
      <c r="I40" s="134"/>
      <c r="J40" s="134"/>
      <c r="K40" s="134"/>
      <c r="L40" s="134"/>
      <c r="M40" s="134"/>
      <c r="N40" s="135"/>
      <c r="O40" s="135"/>
      <c r="P40" s="135"/>
      <c r="Q40" s="135"/>
    </row>
    <row r="41" spans="1:39" s="136" customFormat="1" ht="14.25" customHeight="1" x14ac:dyDescent="0.25">
      <c r="A41" s="132"/>
      <c r="B41" s="133"/>
      <c r="C41" s="133"/>
      <c r="D41" s="133"/>
      <c r="E41" s="133"/>
      <c r="F41" s="133"/>
      <c r="G41" s="133"/>
      <c r="H41" s="134"/>
      <c r="I41" s="134"/>
      <c r="J41" s="134"/>
      <c r="K41" s="134"/>
      <c r="L41" s="134"/>
      <c r="M41" s="134"/>
      <c r="N41" s="135"/>
      <c r="O41" s="135"/>
      <c r="P41" s="135"/>
      <c r="Q41" s="135"/>
    </row>
    <row r="42" spans="1:39" s="136" customFormat="1" ht="14.25" customHeight="1" x14ac:dyDescent="0.25">
      <c r="A42" s="132"/>
      <c r="B42" s="133"/>
      <c r="C42" s="133"/>
      <c r="D42" s="133"/>
      <c r="E42" s="133"/>
      <c r="F42" s="133"/>
      <c r="G42" s="133"/>
      <c r="H42" s="134"/>
      <c r="I42" s="134"/>
      <c r="J42" s="134"/>
      <c r="K42" s="134"/>
      <c r="L42" s="134"/>
      <c r="M42" s="134"/>
      <c r="N42" s="135"/>
      <c r="O42" s="135"/>
      <c r="P42" s="135"/>
      <c r="Q42" s="135"/>
    </row>
    <row r="43" spans="1:39" s="136" customFormat="1" ht="14.25" customHeight="1" x14ac:dyDescent="0.25">
      <c r="A43" s="132"/>
      <c r="B43" s="133"/>
      <c r="C43" s="133"/>
      <c r="D43" s="133"/>
      <c r="E43" s="133"/>
      <c r="F43" s="133"/>
      <c r="G43" s="133"/>
      <c r="H43" s="134"/>
      <c r="I43" s="134"/>
      <c r="J43" s="134"/>
      <c r="K43" s="134"/>
      <c r="L43" s="134"/>
      <c r="M43" s="134"/>
      <c r="N43" s="135"/>
      <c r="O43" s="135"/>
      <c r="P43" s="135"/>
      <c r="Q43" s="135"/>
    </row>
    <row r="44" spans="1:39" s="136" customFormat="1" ht="14.25" customHeight="1" x14ac:dyDescent="0.25">
      <c r="A44" s="132"/>
      <c r="B44" s="133"/>
      <c r="C44" s="133"/>
      <c r="D44" s="133"/>
      <c r="E44" s="133"/>
      <c r="F44" s="133"/>
      <c r="G44" s="133"/>
      <c r="H44" s="134"/>
      <c r="I44" s="134"/>
      <c r="J44" s="134"/>
      <c r="K44" s="134"/>
      <c r="L44" s="134"/>
      <c r="M44" s="134"/>
      <c r="N44" s="135"/>
      <c r="O44" s="135"/>
      <c r="P44" s="135"/>
      <c r="Q44" s="135"/>
    </row>
    <row r="45" spans="1:39" s="24" customFormat="1" ht="15.75" customHeight="1" thickBot="1" x14ac:dyDescent="0.3">
      <c r="A45" s="69"/>
      <c r="B45" s="70"/>
      <c r="C45" s="70"/>
      <c r="D45" s="70"/>
      <c r="E45" s="70"/>
      <c r="F45" s="237" t="s">
        <v>18</v>
      </c>
      <c r="G45" s="237"/>
      <c r="H45" s="237"/>
      <c r="I45" s="237"/>
      <c r="J45" s="237"/>
      <c r="K45" s="237"/>
      <c r="L45" s="237"/>
      <c r="M45" s="237"/>
      <c r="N45" s="79"/>
      <c r="O45" s="79"/>
      <c r="P45" s="79"/>
      <c r="Q45" s="79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ht="36.75" customHeight="1" thickBot="1" x14ac:dyDescent="0.3">
      <c r="C46" s="78"/>
      <c r="D46" s="238" t="s">
        <v>19</v>
      </c>
      <c r="E46" s="239"/>
      <c r="F46" s="239"/>
      <c r="G46" s="239"/>
      <c r="H46" s="240"/>
      <c r="I46" s="241" t="s">
        <v>109</v>
      </c>
      <c r="J46" s="242"/>
      <c r="K46" s="242"/>
      <c r="L46" s="243"/>
      <c r="M46" s="5"/>
    </row>
    <row r="47" spans="1:39" ht="13.8" thickBot="1" x14ac:dyDescent="0.3">
      <c r="D47" s="244" t="s">
        <v>20</v>
      </c>
      <c r="E47" s="245"/>
      <c r="F47" s="245"/>
      <c r="G47" s="245"/>
      <c r="H47" s="246"/>
      <c r="I47" s="247">
        <f>I48+I49+I50+I51+I52</f>
        <v>80</v>
      </c>
      <c r="J47" s="248"/>
      <c r="K47" s="248"/>
      <c r="L47" s="249"/>
    </row>
    <row r="48" spans="1:39" ht="13.2" x14ac:dyDescent="0.25">
      <c r="D48" s="250" t="s">
        <v>69</v>
      </c>
      <c r="E48" s="251"/>
      <c r="F48" s="251"/>
      <c r="G48" s="251"/>
      <c r="H48" s="252"/>
      <c r="I48" s="253">
        <v>80</v>
      </c>
      <c r="J48" s="254"/>
      <c r="K48" s="254"/>
      <c r="L48" s="255"/>
    </row>
    <row r="49" spans="4:20" ht="13.2" x14ac:dyDescent="0.25">
      <c r="D49" s="256" t="s">
        <v>70</v>
      </c>
      <c r="E49" s="257"/>
      <c r="F49" s="257"/>
      <c r="G49" s="257"/>
      <c r="H49" s="258"/>
      <c r="I49" s="259"/>
      <c r="J49" s="260"/>
      <c r="K49" s="260"/>
      <c r="L49" s="261"/>
    </row>
    <row r="50" spans="4:20" ht="13.2" x14ac:dyDescent="0.25">
      <c r="D50" s="275" t="s">
        <v>78</v>
      </c>
      <c r="E50" s="276"/>
      <c r="F50" s="276"/>
      <c r="G50" s="276"/>
      <c r="H50" s="277"/>
      <c r="I50" s="259"/>
      <c r="J50" s="260"/>
      <c r="K50" s="260"/>
      <c r="L50" s="261"/>
    </row>
    <row r="51" spans="4:20" ht="13.2" x14ac:dyDescent="0.25">
      <c r="D51" s="275" t="s">
        <v>71</v>
      </c>
      <c r="E51" s="276"/>
      <c r="F51" s="276"/>
      <c r="G51" s="276"/>
      <c r="H51" s="277"/>
      <c r="I51" s="259">
        <v>0</v>
      </c>
      <c r="J51" s="260"/>
      <c r="K51" s="260"/>
      <c r="L51" s="261"/>
    </row>
    <row r="52" spans="4:20" ht="13.8" thickBot="1" x14ac:dyDescent="0.3">
      <c r="D52" s="256" t="s">
        <v>72</v>
      </c>
      <c r="E52" s="257"/>
      <c r="F52" s="257"/>
      <c r="G52" s="257"/>
      <c r="H52" s="258"/>
      <c r="I52" s="259"/>
      <c r="J52" s="260"/>
      <c r="K52" s="260"/>
      <c r="L52" s="261"/>
      <c r="M52" s="6"/>
      <c r="N52" s="6"/>
      <c r="O52" s="6"/>
      <c r="P52" s="6"/>
      <c r="Q52" s="6"/>
      <c r="R52" s="6"/>
      <c r="S52" s="6"/>
      <c r="T52" s="6"/>
    </row>
    <row r="53" spans="4:20" ht="13.8" thickBot="1" x14ac:dyDescent="0.3">
      <c r="D53" s="244" t="s">
        <v>21</v>
      </c>
      <c r="E53" s="245"/>
      <c r="F53" s="245"/>
      <c r="G53" s="245"/>
      <c r="H53" s="246"/>
      <c r="I53" s="247">
        <f>I54+I55+I56+I57+I58+I59</f>
        <v>0</v>
      </c>
      <c r="J53" s="248"/>
      <c r="K53" s="248"/>
      <c r="L53" s="249"/>
    </row>
    <row r="54" spans="4:20" ht="12" x14ac:dyDescent="0.25">
      <c r="D54" s="266" t="s">
        <v>73</v>
      </c>
      <c r="E54" s="267"/>
      <c r="F54" s="267"/>
      <c r="G54" s="267"/>
      <c r="H54" s="268"/>
      <c r="I54" s="269">
        <v>0</v>
      </c>
      <c r="J54" s="270"/>
      <c r="K54" s="270"/>
      <c r="L54" s="271"/>
    </row>
    <row r="55" spans="4:20" ht="12" x14ac:dyDescent="0.25">
      <c r="D55" s="272" t="s">
        <v>110</v>
      </c>
      <c r="E55" s="273"/>
      <c r="F55" s="273"/>
      <c r="G55" s="273"/>
      <c r="H55" s="274"/>
      <c r="I55" s="253">
        <v>0</v>
      </c>
      <c r="J55" s="254"/>
      <c r="K55" s="254"/>
      <c r="L55" s="255"/>
    </row>
    <row r="56" spans="4:20" ht="12" x14ac:dyDescent="0.25">
      <c r="D56" s="284" t="s">
        <v>80</v>
      </c>
      <c r="E56" s="285"/>
      <c r="F56" s="285"/>
      <c r="G56" s="285"/>
      <c r="H56" s="286"/>
      <c r="I56" s="260"/>
      <c r="J56" s="260"/>
      <c r="K56" s="260"/>
      <c r="L56" s="261"/>
    </row>
    <row r="57" spans="4:20" ht="13.2" x14ac:dyDescent="0.25">
      <c r="D57" s="287" t="s">
        <v>74</v>
      </c>
      <c r="E57" s="288"/>
      <c r="F57" s="288"/>
      <c r="G57" s="288"/>
      <c r="H57" s="289"/>
      <c r="I57" s="260">
        <v>0</v>
      </c>
      <c r="J57" s="260"/>
      <c r="K57" s="260"/>
      <c r="L57" s="261"/>
    </row>
    <row r="58" spans="4:20" ht="13.2" x14ac:dyDescent="0.25">
      <c r="D58" s="290" t="s">
        <v>79</v>
      </c>
      <c r="E58" s="291"/>
      <c r="F58" s="291"/>
      <c r="G58" s="291"/>
      <c r="H58" s="292"/>
      <c r="I58" s="260"/>
      <c r="J58" s="260"/>
      <c r="K58" s="260"/>
      <c r="L58" s="261"/>
    </row>
    <row r="59" spans="4:20" ht="13.8" thickBot="1" x14ac:dyDescent="0.3">
      <c r="D59" s="275" t="s">
        <v>75</v>
      </c>
      <c r="E59" s="276"/>
      <c r="F59" s="276"/>
      <c r="G59" s="276"/>
      <c r="H59" s="278"/>
      <c r="I59" s="260"/>
      <c r="J59" s="260"/>
      <c r="K59" s="260"/>
      <c r="L59" s="261"/>
    </row>
    <row r="60" spans="4:20" ht="13.8" thickBot="1" x14ac:dyDescent="0.3">
      <c r="D60" s="279" t="s">
        <v>22</v>
      </c>
      <c r="E60" s="280"/>
      <c r="F60" s="280"/>
      <c r="G60" s="280"/>
      <c r="H60" s="281"/>
      <c r="I60" s="282">
        <f>I53+I47</f>
        <v>80</v>
      </c>
      <c r="J60" s="282"/>
      <c r="K60" s="282"/>
      <c r="L60" s="283"/>
    </row>
  </sheetData>
  <mergeCells count="104">
    <mergeCell ref="D59:H59"/>
    <mergeCell ref="I59:L59"/>
    <mergeCell ref="D60:H60"/>
    <mergeCell ref="I60:L60"/>
    <mergeCell ref="D56:H56"/>
    <mergeCell ref="I56:L56"/>
    <mergeCell ref="D57:H57"/>
    <mergeCell ref="I57:L57"/>
    <mergeCell ref="D58:H58"/>
    <mergeCell ref="I58:L58"/>
    <mergeCell ref="D53:H53"/>
    <mergeCell ref="I53:L53"/>
    <mergeCell ref="D54:H54"/>
    <mergeCell ref="I54:L54"/>
    <mergeCell ref="D55:H55"/>
    <mergeCell ref="I55:L55"/>
    <mergeCell ref="D50:H50"/>
    <mergeCell ref="I50:L50"/>
    <mergeCell ref="D51:H51"/>
    <mergeCell ref="I51:L51"/>
    <mergeCell ref="D52:H52"/>
    <mergeCell ref="I52:L52"/>
    <mergeCell ref="D47:H47"/>
    <mergeCell ref="I47:L47"/>
    <mergeCell ref="D48:H48"/>
    <mergeCell ref="I48:L48"/>
    <mergeCell ref="D49:H49"/>
    <mergeCell ref="I49:L49"/>
    <mergeCell ref="C36:G36"/>
    <mergeCell ref="C37:G37"/>
    <mergeCell ref="B38:G38"/>
    <mergeCell ref="N38:Q38"/>
    <mergeCell ref="F45:M45"/>
    <mergeCell ref="D46:H46"/>
    <mergeCell ref="I46:L46"/>
    <mergeCell ref="C30:C32"/>
    <mergeCell ref="D30:D32"/>
    <mergeCell ref="E30:E32"/>
    <mergeCell ref="F30:F32"/>
    <mergeCell ref="N30:N32"/>
    <mergeCell ref="C33:C34"/>
    <mergeCell ref="D33:D34"/>
    <mergeCell ref="E33:E34"/>
    <mergeCell ref="F33:F34"/>
    <mergeCell ref="N33:N34"/>
    <mergeCell ref="C25:C26"/>
    <mergeCell ref="D25:D26"/>
    <mergeCell ref="E25:E26"/>
    <mergeCell ref="F25:F26"/>
    <mergeCell ref="N25:N26"/>
    <mergeCell ref="C27:C29"/>
    <mergeCell ref="D27:D29"/>
    <mergeCell ref="E27:E29"/>
    <mergeCell ref="F27:F29"/>
    <mergeCell ref="N27:N29"/>
    <mergeCell ref="C21:Q21"/>
    <mergeCell ref="C22:C24"/>
    <mergeCell ref="D22:D24"/>
    <mergeCell ref="E22:E24"/>
    <mergeCell ref="F22:F24"/>
    <mergeCell ref="N22:N23"/>
    <mergeCell ref="C17:C19"/>
    <mergeCell ref="D17:D19"/>
    <mergeCell ref="E17:E19"/>
    <mergeCell ref="F17:F19"/>
    <mergeCell ref="N17:N19"/>
    <mergeCell ref="C20:G20"/>
    <mergeCell ref="C12:C13"/>
    <mergeCell ref="D12:D13"/>
    <mergeCell ref="E12:E13"/>
    <mergeCell ref="F12:F13"/>
    <mergeCell ref="N12:N13"/>
    <mergeCell ref="C14:C16"/>
    <mergeCell ref="D14:D16"/>
    <mergeCell ref="E14:E16"/>
    <mergeCell ref="F14:F16"/>
    <mergeCell ref="N14:N16"/>
    <mergeCell ref="B8:Q8"/>
    <mergeCell ref="C9:Q9"/>
    <mergeCell ref="A10:A11"/>
    <mergeCell ref="B10:B11"/>
    <mergeCell ref="C10:C11"/>
    <mergeCell ref="D10:D11"/>
    <mergeCell ref="E10:E11"/>
    <mergeCell ref="F10:F11"/>
    <mergeCell ref="N10:N11"/>
    <mergeCell ref="M5:M7"/>
    <mergeCell ref="N5:Q5"/>
    <mergeCell ref="H6:H7"/>
    <mergeCell ref="I6:J6"/>
    <mergeCell ref="K6:K7"/>
    <mergeCell ref="N6:N7"/>
    <mergeCell ref="O6:Q6"/>
    <mergeCell ref="L1:Q1"/>
    <mergeCell ref="D3:W3"/>
    <mergeCell ref="A5:A7"/>
    <mergeCell ref="B5:B7"/>
    <mergeCell ref="C5:C7"/>
    <mergeCell ref="D5:D7"/>
    <mergeCell ref="E5:E7"/>
    <mergeCell ref="F5:F7"/>
    <mergeCell ref="G5:G7"/>
    <mergeCell ref="H5:K5"/>
    <mergeCell ref="L5:L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F30" sqref="F30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25" t="s">
        <v>24</v>
      </c>
      <c r="C3" s="26" t="s">
        <v>25</v>
      </c>
    </row>
    <row r="4" spans="2:3" ht="14.25" customHeight="1" x14ac:dyDescent="0.25">
      <c r="B4" s="27">
        <v>0</v>
      </c>
      <c r="C4" s="28" t="s">
        <v>26</v>
      </c>
    </row>
    <row r="5" spans="2:3" ht="14.25" customHeight="1" x14ac:dyDescent="0.25">
      <c r="B5" s="27">
        <v>1</v>
      </c>
      <c r="C5" s="28" t="s">
        <v>27</v>
      </c>
    </row>
    <row r="6" spans="2:3" ht="15.75" customHeight="1" x14ac:dyDescent="0.25">
      <c r="B6" s="27">
        <v>2</v>
      </c>
      <c r="C6" s="28" t="s">
        <v>28</v>
      </c>
    </row>
    <row r="7" spans="2:3" ht="16.5" customHeight="1" x14ac:dyDescent="0.25">
      <c r="B7" s="27">
        <v>3</v>
      </c>
      <c r="C7" s="28" t="s">
        <v>29</v>
      </c>
    </row>
    <row r="8" spans="2:3" ht="13.5" customHeight="1" x14ac:dyDescent="0.25">
      <c r="B8" s="27">
        <v>4</v>
      </c>
      <c r="C8" s="28" t="s">
        <v>30</v>
      </c>
    </row>
    <row r="9" spans="2:3" ht="15.75" customHeight="1" x14ac:dyDescent="0.25">
      <c r="B9" s="27">
        <v>5</v>
      </c>
      <c r="C9" s="28" t="s">
        <v>31</v>
      </c>
    </row>
    <row r="10" spans="2:3" ht="15.75" customHeight="1" x14ac:dyDescent="0.25">
      <c r="B10" s="27">
        <v>6</v>
      </c>
      <c r="C10" s="28" t="s">
        <v>32</v>
      </c>
    </row>
    <row r="11" spans="2:3" ht="15.75" customHeight="1" x14ac:dyDescent="0.25">
      <c r="B11" s="27">
        <v>7</v>
      </c>
      <c r="C11" s="28" t="s">
        <v>33</v>
      </c>
    </row>
    <row r="12" spans="2:3" ht="13.5" customHeight="1" x14ac:dyDescent="0.25">
      <c r="B12" s="27">
        <v>8</v>
      </c>
      <c r="C12" s="28" t="s">
        <v>34</v>
      </c>
    </row>
    <row r="13" spans="2:3" ht="13.5" customHeight="1" x14ac:dyDescent="0.25">
      <c r="B13" s="27">
        <v>9</v>
      </c>
      <c r="C13" s="28" t="s">
        <v>35</v>
      </c>
    </row>
    <row r="14" spans="2:3" ht="15.75" customHeight="1" x14ac:dyDescent="0.25">
      <c r="B14" s="27">
        <v>10</v>
      </c>
      <c r="C14" s="28" t="s">
        <v>36</v>
      </c>
    </row>
    <row r="15" spans="2:3" ht="18" customHeight="1" x14ac:dyDescent="0.25">
      <c r="B15" s="27">
        <v>11</v>
      </c>
      <c r="C15" s="28" t="s">
        <v>37</v>
      </c>
    </row>
    <row r="16" spans="2:3" ht="16.5" customHeight="1" x14ac:dyDescent="0.25">
      <c r="B16" s="27">
        <v>12</v>
      </c>
      <c r="C16" s="28" t="s">
        <v>38</v>
      </c>
    </row>
    <row r="17" spans="2:3" ht="14.25" customHeight="1" x14ac:dyDescent="0.25">
      <c r="B17" s="27">
        <v>13</v>
      </c>
      <c r="C17" s="28" t="s">
        <v>39</v>
      </c>
    </row>
    <row r="18" spans="2:3" ht="15" customHeight="1" x14ac:dyDescent="0.25">
      <c r="B18" s="27">
        <v>14</v>
      </c>
      <c r="C18" s="28" t="s">
        <v>40</v>
      </c>
    </row>
    <row r="19" spans="2:3" ht="15" customHeight="1" x14ac:dyDescent="0.25">
      <c r="B19" s="27">
        <v>15</v>
      </c>
      <c r="C19" s="28" t="s">
        <v>41</v>
      </c>
    </row>
    <row r="20" spans="2:3" ht="17.25" customHeight="1" x14ac:dyDescent="0.25">
      <c r="B20" s="27">
        <v>16</v>
      </c>
      <c r="C20" s="28" t="s">
        <v>42</v>
      </c>
    </row>
    <row r="21" spans="2:3" ht="17.25" customHeight="1" x14ac:dyDescent="0.25">
      <c r="B21" s="27">
        <v>17</v>
      </c>
      <c r="C21" s="28" t="s">
        <v>43</v>
      </c>
    </row>
    <row r="22" spans="2:3" ht="15.75" customHeight="1" x14ac:dyDescent="0.25">
      <c r="B22" s="27">
        <v>18</v>
      </c>
      <c r="C22" s="28" t="s">
        <v>44</v>
      </c>
    </row>
    <row r="23" spans="2:3" ht="15.75" customHeight="1" x14ac:dyDescent="0.25">
      <c r="B23" s="27">
        <v>19</v>
      </c>
      <c r="C23" s="28" t="s">
        <v>45</v>
      </c>
    </row>
    <row r="24" spans="2:3" ht="15.75" customHeight="1" x14ac:dyDescent="0.25">
      <c r="B24" s="27">
        <v>20</v>
      </c>
      <c r="C24" s="28" t="s">
        <v>46</v>
      </c>
    </row>
    <row r="25" spans="2:3" ht="17.25" customHeight="1" x14ac:dyDescent="0.25">
      <c r="B25" s="27">
        <v>21</v>
      </c>
      <c r="C25" s="28" t="s">
        <v>47</v>
      </c>
    </row>
    <row r="26" spans="2:3" ht="17.25" customHeight="1" x14ac:dyDescent="0.25">
      <c r="B26" s="27">
        <v>22</v>
      </c>
      <c r="C26" s="28" t="s">
        <v>55</v>
      </c>
    </row>
    <row r="27" spans="2:3" ht="16.5" customHeight="1" x14ac:dyDescent="0.25">
      <c r="B27" s="27">
        <v>23</v>
      </c>
      <c r="C27" s="28" t="s">
        <v>48</v>
      </c>
    </row>
    <row r="28" spans="2:3" ht="16.5" customHeight="1" x14ac:dyDescent="0.25">
      <c r="B28" s="27">
        <v>24</v>
      </c>
      <c r="C28" s="28" t="s">
        <v>49</v>
      </c>
    </row>
    <row r="29" spans="2:3" ht="16.5" customHeight="1" x14ac:dyDescent="0.25">
      <c r="B29" s="27">
        <v>25</v>
      </c>
      <c r="C29" s="28" t="s">
        <v>50</v>
      </c>
    </row>
    <row r="30" spans="2:3" ht="15" customHeight="1" x14ac:dyDescent="0.25">
      <c r="B30" s="27">
        <v>26</v>
      </c>
      <c r="C30" s="28" t="s">
        <v>51</v>
      </c>
    </row>
    <row r="31" spans="2:3" ht="18" customHeight="1" x14ac:dyDescent="0.25">
      <c r="B31" s="27">
        <v>27</v>
      </c>
      <c r="C31" s="28" t="s">
        <v>52</v>
      </c>
    </row>
    <row r="32" spans="2:3" ht="16.5" customHeight="1" x14ac:dyDescent="0.25">
      <c r="B32" s="27">
        <v>28</v>
      </c>
      <c r="C32" s="28" t="s">
        <v>77</v>
      </c>
    </row>
    <row r="33" spans="2:3" ht="18.75" customHeight="1" thickBot="1" x14ac:dyDescent="0.3">
      <c r="B33" s="29">
        <v>29</v>
      </c>
      <c r="C33" s="30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09</vt:lpstr>
      <vt:lpstr>Priemoniu vykdytoju kodai</vt:lpstr>
      <vt:lpstr>'09'!OLE_LINK1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2016-08-09T12:07:02Z</cp:lastPrinted>
  <dcterms:created xsi:type="dcterms:W3CDTF">1996-10-14T23:33:28Z</dcterms:created>
  <dcterms:modified xsi:type="dcterms:W3CDTF">2016-08-09T12:09:57Z</dcterms:modified>
</cp:coreProperties>
</file>