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"/>
    </mc:Choice>
  </mc:AlternateContent>
  <bookViews>
    <workbookView xWindow="0" yWindow="0" windowWidth="17256" windowHeight="5340" tabRatio="629"/>
  </bookViews>
  <sheets>
    <sheet name="03" sheetId="20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70" i="20" l="1"/>
  <c r="H64" i="20"/>
  <c r="M59" i="20"/>
  <c r="L59" i="20"/>
  <c r="K58" i="20"/>
  <c r="K59" i="20" s="1"/>
  <c r="J58" i="20"/>
  <c r="J59" i="20" s="1"/>
  <c r="I58" i="20"/>
  <c r="I59" i="20" s="1"/>
  <c r="H58" i="20"/>
  <c r="K56" i="20"/>
  <c r="J56" i="20"/>
  <c r="I56" i="20"/>
  <c r="H56" i="20"/>
  <c r="M52" i="20"/>
  <c r="M53" i="20" s="1"/>
  <c r="L52" i="20"/>
  <c r="L53" i="20" s="1"/>
  <c r="K52" i="20"/>
  <c r="I52" i="20"/>
  <c r="H52" i="20"/>
  <c r="K49" i="20"/>
  <c r="J49" i="20"/>
  <c r="I49" i="20"/>
  <c r="H49" i="20"/>
  <c r="K44" i="20"/>
  <c r="J44" i="20"/>
  <c r="J53" i="20" s="1"/>
  <c r="I44" i="20"/>
  <c r="H44" i="20"/>
  <c r="M38" i="20"/>
  <c r="L38" i="20"/>
  <c r="K38" i="20"/>
  <c r="I38" i="20"/>
  <c r="H38" i="20"/>
  <c r="M36" i="20"/>
  <c r="L36" i="20"/>
  <c r="K36" i="20"/>
  <c r="I36" i="20"/>
  <c r="H36" i="20"/>
  <c r="M34" i="20"/>
  <c r="L34" i="20"/>
  <c r="K34" i="20"/>
  <c r="J34" i="20"/>
  <c r="J39" i="20" s="1"/>
  <c r="I34" i="20"/>
  <c r="H34" i="20"/>
  <c r="M29" i="20"/>
  <c r="L29" i="20"/>
  <c r="K29" i="20"/>
  <c r="I29" i="20"/>
  <c r="H29" i="20"/>
  <c r="M26" i="20"/>
  <c r="L26" i="20"/>
  <c r="K26" i="20"/>
  <c r="I26" i="20"/>
  <c r="H26" i="20"/>
  <c r="M23" i="20"/>
  <c r="L23" i="20"/>
  <c r="K23" i="20"/>
  <c r="I23" i="20"/>
  <c r="H23" i="20"/>
  <c r="M21" i="20"/>
  <c r="L21" i="20"/>
  <c r="K21" i="20"/>
  <c r="I21" i="20"/>
  <c r="H21" i="20"/>
  <c r="M19" i="20"/>
  <c r="L19" i="20"/>
  <c r="K19" i="20"/>
  <c r="J19" i="20"/>
  <c r="J30" i="20" s="1"/>
  <c r="I19" i="20"/>
  <c r="H19" i="20"/>
  <c r="M15" i="20"/>
  <c r="L15" i="20"/>
  <c r="K15" i="20"/>
  <c r="I15" i="20"/>
  <c r="H15" i="20"/>
  <c r="M13" i="20"/>
  <c r="L13" i="20"/>
  <c r="K13" i="20"/>
  <c r="I13" i="20"/>
  <c r="H13" i="20"/>
  <c r="M11" i="20"/>
  <c r="L11" i="20"/>
  <c r="K11" i="20"/>
  <c r="I11" i="20"/>
  <c r="H11" i="20"/>
  <c r="I53" i="20" l="1"/>
  <c r="K39" i="20"/>
  <c r="K53" i="20"/>
  <c r="L39" i="20"/>
  <c r="H53" i="20"/>
  <c r="L30" i="20"/>
  <c r="H39" i="20"/>
  <c r="M30" i="20"/>
  <c r="M60" i="20" s="1"/>
  <c r="I39" i="20"/>
  <c r="M39" i="20"/>
  <c r="J60" i="20"/>
  <c r="H59" i="20"/>
  <c r="I30" i="20"/>
  <c r="I60" i="20" s="1"/>
  <c r="H74" i="20"/>
  <c r="K30" i="20"/>
  <c r="K60" i="20" s="1"/>
  <c r="H30" i="20"/>
  <c r="L60" i="20" l="1"/>
  <c r="H60" i="20"/>
</calcChain>
</file>

<file path=xl/sharedStrings.xml><?xml version="1.0" encoding="utf-8"?>
<sst xmlns="http://schemas.openxmlformats.org/spreadsheetml/2006/main" count="284" uniqueCount="132">
  <si>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</si>
  <si>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</si>
  <si>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</si>
  <si>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</si>
  <si>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</si>
  <si>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</si>
  <si>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</si>
  <si>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</si>
  <si>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</si>
  <si>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</si>
  <si>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</si>
  <si>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</si>
  <si>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</si>
  <si>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</si>
  <si>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</si>
  <si>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</si>
  <si>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</si>
  <si>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</si>
  <si>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</si>
  <si>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</si>
  <si>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</si>
  <si>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</si>
  <si>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</si>
  <si>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</si>
  <si>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</si>
  <si>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</si>
  <si>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</si>
  <si>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</si>
  <si>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</si>
  <si>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</si>
  <si>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</si>
  <si>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</si>
  <si>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</si>
  <si>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</si>
  <si>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</si>
  <si>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</si>
  <si>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</si>
  <si>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</si>
  <si>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</si>
  <si>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</si>
  <si>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</si>
  <si>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</si>
  <si>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</si>
  <si>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</si>
  <si>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</si>
  <si>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</si>
  <si>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</si>
  <si>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</si>
  <si>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</si>
  <si>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</si>
  <si>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</si>
  <si>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</si>
  <si>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</si>
  <si>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</si>
  <si>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</si>
  <si>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</si>
  <si>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</si>
  <si>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</si>
  <si>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</si>
  <si>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</si>
  <si>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</si>
  <si>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</si>
  <si>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</si>
  <si>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09</t>
  </si>
  <si>
    <t>11</t>
  </si>
  <si>
    <t>3</t>
  </si>
  <si>
    <t>288724610</t>
  </si>
  <si>
    <t>+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</si>
  <si>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</si>
  <si>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</si>
  <si>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</si>
  <si>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</si>
  <si>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</si>
  <si>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</si>
  <si>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</si>
  <si>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</si>
  <si>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</si>
  <si>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2018 metai</t>
  </si>
  <si>
    <t>Sporto skyrius</t>
  </si>
  <si>
    <t>Asignavimai biudžetiniams 2016 metams, tūkst.Eur.</t>
  </si>
  <si>
    <t>2017 metų išlaidų projektas, tūkst.Eur.</t>
  </si>
  <si>
    <t>2018 metų išlaidų projektas, tūkst.Eur.</t>
  </si>
  <si>
    <t>P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</si>
  <si>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</si>
  <si>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Asignavimai biudžetiniams 2016 metams, tūkst.Eur</t>
  </si>
  <si>
    <t>URBANISTINĖS PLĖTROS PROGRAMA (03)</t>
  </si>
  <si>
    <t xml:space="preserve">Gerinti bendrąją infrastruktūrą ir išsaugoti kultūros paveldą
</t>
  </si>
  <si>
    <t>Parengti bendram infrastuktūros tobulinimui reikalingus dokumentus</t>
  </si>
  <si>
    <t xml:space="preserve">Organizuoti teritorijų planavimo dokumentų rengimą </t>
  </si>
  <si>
    <t>0;1</t>
  </si>
  <si>
    <t>Parengti planai, prilyginti detaliesiems planams</t>
  </si>
  <si>
    <t>Organizuoti žemės sklypų įregistravimą</t>
  </si>
  <si>
    <t>Įregistruoti sklypai</t>
  </si>
  <si>
    <t>Organizuoti žemės sklypų kadastrinius matavimus</t>
  </si>
  <si>
    <t>Atlikti kadastriniai matavimai</t>
  </si>
  <si>
    <t>Tęsti projekto "Panevėžio miesto teritorijų planavimo dokumentų parengimas, II etapas" baigiamojo etapo darbus</t>
  </si>
  <si>
    <t>Rengti žemės sklypų formavimo ir pertvarkymo projektus</t>
  </si>
  <si>
    <t>Organizuoti želdinių atsodinimą mieste</t>
  </si>
  <si>
    <t>Organizuotas želdinių atsodinimas</t>
  </si>
  <si>
    <t xml:space="preserve">01 </t>
  </si>
  <si>
    <t>Suformuoti Panevėžio miesto miškotvarkos duomenų žemėlapio teminį sluoksnį</t>
  </si>
  <si>
    <t>Suformuotas Panevėžio miesto miškotvarkos duomenų žemėlapio teminis sluoksnis (skaitmeninė laikmena)</t>
  </si>
  <si>
    <t>Parengti miesto bendrojo plano įgyvendinimo programą kartu su priemonių planu ir stebėsenos (monitoringo) ataskaitą</t>
  </si>
  <si>
    <t>Parengta programa kartu su priemonių planu ir stebėsenos ataskaita</t>
  </si>
  <si>
    <t>Modernizuoti  GIS  sistemą</t>
  </si>
  <si>
    <t>Atnaujinti programinę  įrangą, licencijų įsigijimą</t>
  </si>
  <si>
    <t>Atnaujinta programinė įranga</t>
  </si>
  <si>
    <t>Įsigyta programinė įranga</t>
  </si>
  <si>
    <t>Atnaujinti žemės sklypų kadastro duomenis GIS programoje</t>
  </si>
  <si>
    <t>Atnaujintos duomenų bazės</t>
  </si>
  <si>
    <t>Atnaujinti techninę įrangą</t>
  </si>
  <si>
    <t>Atnaujinta techninė  įranga</t>
  </si>
  <si>
    <t>Išsaugoti kultūros paveldą</t>
  </si>
  <si>
    <t>Vykdyti nekilnojamojo kultūros paveldo tvarkymo darbus</t>
  </si>
  <si>
    <t>0;21</t>
  </si>
  <si>
    <t>Įrengtos kapinių schemos ir rodyklės</t>
  </si>
  <si>
    <t>Tvarkomos senosios miesto kapinės   Apvaizdos take</t>
  </si>
  <si>
    <t>Vykdoma Nekilnojamojo kultūros paveldo vertinimo tarybos veikla (posėdžiai, vertinimo aktai, istorinė medžiaga)</t>
  </si>
  <si>
    <t>Atminimo lentos Donatui Banioniui įamžinti pagaminimas ir sumontavimas (Ukmergės g.47A)</t>
  </si>
  <si>
    <t>1863 metų sukilėlių aikštės sutvarkymas</t>
  </si>
  <si>
    <t>Savanorių  (7 vnt.) ir 1863 m. sukilimo dalyvio ir geologo  V.Chmielevskio  sutvarkymo projekto parengimas ir sutvarkymas</t>
  </si>
  <si>
    <t>Parengtas seniausio miesto pastato (Kranto g.21) aplinkos sutvarkymo projektas ir sutvarkyta aplinka</t>
  </si>
  <si>
    <t>Dalyvauti  Europos tarybos organizuojamuose  Europos  kultūros paveldo dienų renginiuose</t>
  </si>
  <si>
    <t>Dalyvauta renginiuose (skaičius)</t>
  </si>
  <si>
    <t>Įsigyti ir racionaliai panaudoti visuomenės reikmėms reikalingą turtą</t>
  </si>
  <si>
    <t>Rengti žemės sklypų paėmimo visuomenės poreikiams projekto rengimą ir atlikti sąnaudų ir naudos analizę</t>
  </si>
  <si>
    <t>Parengtas projektas ir atlikta sąnaudų ir naudos analizė</t>
  </si>
  <si>
    <t>Atlikti žemės paėmimą visuomenės poreikiams keliams (Savitiškio g.) tiesti, taip pat jiems eksploatuoti reikalingiems, visuomenės reikmėms skirtiems inžineriniams statiniams</t>
  </si>
  <si>
    <t>Nupirkta žemė miesto gatvių tinklo plėtrai</t>
  </si>
  <si>
    <t>Parengtas specialusis planas</t>
  </si>
  <si>
    <t>0</t>
  </si>
  <si>
    <t xml:space="preserve">Vykdyti   žymių žmonių,  istorinių datų, įvykių įamžinimą bei kultūros paveldo objektų tvarkymą Panevėžio mieste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</si>
</sst>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4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rgb="FFFF0000"/>
      <name val="Times New Roman"/>
      <family val="1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Times New Roman"/>
      <family val="1"/>
    </font>
    <font>
      <sz val="10"/>
      <color theme="5"/>
      <name val="Times New Roman"/>
      <family val="1"/>
    </font>
    <font>
      <sz val="9"/>
      <color theme="5"/>
      <name val="Times New Roman"/>
      <family val="1"/>
    </font>
    <font>
      <b/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6" fillId="0" borderId="0"/>
    <xf numFmtId="0" fontId="13" fillId="0" borderId="0"/>
  </cellStyleXfs>
  <cellXfs count="36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3" xfId="0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 wrapText="1"/>
    </xf>
    <xf numFmtId="49" fontId="6" fillId="3" borderId="40" xfId="0" applyNumberFormat="1" applyFont="1" applyFill="1" applyBorder="1" applyAlignment="1">
      <alignment horizontal="center" vertical="top"/>
    </xf>
    <xf numFmtId="0" fontId="12" fillId="0" borderId="48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0" fontId="12" fillId="0" borderId="19" xfId="0" applyFont="1" applyBorder="1" applyAlignment="1">
      <alignment horizontal="center" vertical="top" wrapText="1"/>
    </xf>
    <xf numFmtId="0" fontId="11" fillId="0" borderId="46" xfId="0" applyFont="1" applyBorder="1" applyAlignment="1">
      <alignment vertical="top" wrapText="1"/>
    </xf>
    <xf numFmtId="0" fontId="12" fillId="0" borderId="42" xfId="0" applyFont="1" applyBorder="1" applyAlignment="1">
      <alignment horizontal="center" vertical="top" wrapText="1"/>
    </xf>
    <xf numFmtId="0" fontId="11" fillId="0" borderId="44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164" fontId="7" fillId="0" borderId="15" xfId="0" applyNumberFormat="1" applyFont="1" applyFill="1" applyBorder="1" applyAlignment="1">
      <alignment horizontal="center" vertical="top"/>
    </xf>
    <xf numFmtId="164" fontId="7" fillId="0" borderId="27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49" fontId="2" fillId="0" borderId="28" xfId="0" applyNumberFormat="1" applyFont="1" applyFill="1" applyBorder="1" applyAlignment="1">
      <alignment horizontal="center" vertical="top"/>
    </xf>
    <xf numFmtId="9" fontId="2" fillId="0" borderId="32" xfId="0" applyNumberFormat="1" applyFont="1" applyFill="1" applyBorder="1" applyAlignment="1">
      <alignment horizontal="center" vertical="top"/>
    </xf>
    <xf numFmtId="9" fontId="2" fillId="0" borderId="33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top"/>
    </xf>
    <xf numFmtId="0" fontId="7" fillId="3" borderId="24" xfId="0" applyFont="1" applyFill="1" applyBorder="1" applyAlignment="1">
      <alignment vertical="top" wrapText="1"/>
    </xf>
    <xf numFmtId="0" fontId="7" fillId="0" borderId="45" xfId="0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6" fillId="0" borderId="20" xfId="0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9" fillId="4" borderId="47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31" xfId="0" applyNumberFormat="1" applyFont="1" applyFill="1" applyBorder="1" applyAlignment="1">
      <alignment horizontal="center" vertical="top"/>
    </xf>
    <xf numFmtId="164" fontId="6" fillId="4" borderId="2" xfId="0" applyNumberFormat="1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0" fontId="7" fillId="0" borderId="46" xfId="0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164" fontId="7" fillId="0" borderId="18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164" fontId="7" fillId="0" borderId="12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vertical="top"/>
    </xf>
    <xf numFmtId="0" fontId="7" fillId="0" borderId="50" xfId="0" applyFont="1" applyFill="1" applyBorder="1" applyAlignment="1">
      <alignment horizontal="center" vertical="top"/>
    </xf>
    <xf numFmtId="164" fontId="7" fillId="0" borderId="59" xfId="0" applyNumberFormat="1" applyFont="1" applyFill="1" applyBorder="1" applyAlignment="1">
      <alignment horizontal="center" vertical="top"/>
    </xf>
    <xf numFmtId="164" fontId="7" fillId="0" borderId="55" xfId="0" applyNumberFormat="1" applyFont="1" applyFill="1" applyBorder="1" applyAlignment="1">
      <alignment horizontal="center" vertical="top"/>
    </xf>
    <xf numFmtId="164" fontId="6" fillId="0" borderId="71" xfId="0" applyNumberFormat="1" applyFont="1" applyFill="1" applyBorder="1" applyAlignment="1">
      <alignment horizontal="center" vertical="top"/>
    </xf>
    <xf numFmtId="164" fontId="7" fillId="0" borderId="54" xfId="0" applyNumberFormat="1" applyFont="1" applyFill="1" applyBorder="1" applyAlignment="1">
      <alignment horizontal="center" vertical="top"/>
    </xf>
    <xf numFmtId="164" fontId="7" fillId="5" borderId="60" xfId="0" applyNumberFormat="1" applyFont="1" applyFill="1" applyBorder="1" applyAlignment="1">
      <alignment horizontal="center" vertical="top"/>
    </xf>
    <xf numFmtId="164" fontId="7" fillId="0" borderId="50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164" fontId="6" fillId="4" borderId="52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15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164" fontId="7" fillId="0" borderId="2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vertical="top"/>
    </xf>
    <xf numFmtId="164" fontId="7" fillId="0" borderId="72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5" fillId="0" borderId="64" xfId="0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vertical="top" wrapText="1"/>
    </xf>
    <xf numFmtId="164" fontId="7" fillId="0" borderId="51" xfId="0" applyNumberFormat="1" applyFont="1" applyFill="1" applyBorder="1" applyAlignment="1">
      <alignment horizontal="center" vertical="center"/>
    </xf>
    <xf numFmtId="164" fontId="7" fillId="0" borderId="6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49" fontId="2" fillId="0" borderId="17" xfId="0" applyNumberFormat="1" applyFont="1" applyFill="1" applyBorder="1" applyAlignment="1">
      <alignment horizontal="center" vertical="top"/>
    </xf>
    <xf numFmtId="164" fontId="7" fillId="0" borderId="71" xfId="0" applyNumberFormat="1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left" vertical="top" wrapText="1"/>
    </xf>
    <xf numFmtId="49" fontId="2" fillId="0" borderId="55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164" fontId="7" fillId="0" borderId="30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49" fontId="6" fillId="3" borderId="15" xfId="0" applyNumberFormat="1" applyFont="1" applyFill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49" fontId="6" fillId="0" borderId="32" xfId="0" applyNumberFormat="1" applyFont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top" wrapText="1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39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left" vertical="top" wrapText="1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16" xfId="0" applyFont="1" applyBorder="1" applyAlignment="1">
      <alignment vertical="top" wrapText="1"/>
    </xf>
    <xf numFmtId="0" fontId="5" fillId="0" borderId="57" xfId="0" applyFont="1" applyBorder="1" applyAlignment="1">
      <alignment vertical="top"/>
    </xf>
    <xf numFmtId="0" fontId="9" fillId="4" borderId="8" xfId="0" applyFont="1" applyFill="1" applyBorder="1" applyAlignment="1">
      <alignment horizontal="center" vertical="top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15" fillId="0" borderId="57" xfId="0" applyFont="1" applyBorder="1" applyAlignment="1">
      <alignment vertical="top"/>
    </xf>
    <xf numFmtId="0" fontId="15" fillId="0" borderId="20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vertical="top"/>
    </xf>
    <xf numFmtId="49" fontId="6" fillId="3" borderId="64" xfId="0" applyNumberFormat="1" applyFont="1" applyFill="1" applyBorder="1" applyAlignment="1">
      <alignment horizontal="center" vertical="top"/>
    </xf>
    <xf numFmtId="0" fontId="23" fillId="0" borderId="16" xfId="0" applyFont="1" applyFill="1" applyBorder="1" applyAlignment="1">
      <alignment horizontal="left" vertical="top" wrapText="1"/>
    </xf>
    <xf numFmtId="0" fontId="20" fillId="0" borderId="15" xfId="0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top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49" fontId="6" fillId="3" borderId="43" xfId="0" applyNumberFormat="1" applyFont="1" applyFill="1" applyBorder="1" applyAlignment="1">
      <alignment horizontal="center" vertical="top"/>
    </xf>
    <xf numFmtId="0" fontId="20" fillId="0" borderId="32" xfId="0" applyFont="1" applyFill="1" applyBorder="1" applyAlignment="1">
      <alignment horizontal="center" vertical="top" wrapText="1"/>
    </xf>
    <xf numFmtId="0" fontId="2" fillId="0" borderId="63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7" fillId="0" borderId="66" xfId="0" applyFont="1" applyFill="1" applyBorder="1" applyAlignment="1">
      <alignment horizontal="center" vertical="top"/>
    </xf>
    <xf numFmtId="49" fontId="5" fillId="0" borderId="59" xfId="0" applyNumberFormat="1" applyFont="1" applyFill="1" applyBorder="1" applyAlignment="1">
      <alignment horizontal="left" vertical="top" wrapText="1"/>
    </xf>
    <xf numFmtId="49" fontId="5" fillId="0" borderId="32" xfId="0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/>
    </xf>
    <xf numFmtId="0" fontId="5" fillId="0" borderId="51" xfId="0" applyFont="1" applyBorder="1" applyAlignment="1">
      <alignment vertical="top" wrapText="1"/>
    </xf>
    <xf numFmtId="1" fontId="2" fillId="0" borderId="15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2" fillId="0" borderId="37" xfId="0" applyNumberFormat="1" applyFont="1" applyFill="1" applyBorder="1" applyAlignment="1">
      <alignment horizontal="center" vertical="top"/>
    </xf>
    <xf numFmtId="1" fontId="2" fillId="0" borderId="70" xfId="0" applyNumberFormat="1" applyFont="1" applyFill="1" applyBorder="1" applyAlignment="1">
      <alignment horizontal="center" vertical="top"/>
    </xf>
    <xf numFmtId="164" fontId="7" fillId="5" borderId="51" xfId="0" applyNumberFormat="1" applyFont="1" applyFill="1" applyBorder="1" applyAlignment="1">
      <alignment horizontal="center" vertical="top"/>
    </xf>
    <xf numFmtId="164" fontId="7" fillId="5" borderId="53" xfId="0" applyNumberFormat="1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/>
    </xf>
    <xf numFmtId="164" fontId="7" fillId="5" borderId="57" xfId="0" applyNumberFormat="1" applyFont="1" applyFill="1" applyBorder="1" applyAlignment="1">
      <alignment horizontal="center" vertical="top"/>
    </xf>
    <xf numFmtId="164" fontId="7" fillId="5" borderId="5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 wrapText="1"/>
    </xf>
    <xf numFmtId="49" fontId="20" fillId="0" borderId="55" xfId="0" applyNumberFormat="1" applyFont="1" applyFill="1" applyBorder="1" applyAlignment="1">
      <alignment horizontal="center" vertical="top"/>
    </xf>
    <xf numFmtId="164" fontId="28" fillId="0" borderId="16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center" vertical="center"/>
    </xf>
    <xf numFmtId="164" fontId="28" fillId="0" borderId="20" xfId="0" applyNumberFormat="1" applyFont="1" applyFill="1" applyBorder="1" applyAlignment="1">
      <alignment horizontal="center" vertical="center"/>
    </xf>
    <xf numFmtId="164" fontId="28" fillId="0" borderId="21" xfId="0" applyNumberFormat="1" applyFont="1" applyFill="1" applyBorder="1" applyAlignment="1">
      <alignment horizontal="center" vertical="center"/>
    </xf>
    <xf numFmtId="164" fontId="29" fillId="4" borderId="14" xfId="0" applyNumberFormat="1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9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8" xfId="0" applyFont="1" applyBorder="1" applyAlignment="1">
      <alignment vertical="top" wrapText="1"/>
    </xf>
    <xf numFmtId="164" fontId="19" fillId="4" borderId="24" xfId="0" applyNumberFormat="1" applyFont="1" applyFill="1" applyBorder="1" applyAlignment="1">
      <alignment horizontal="center" vertical="top" wrapText="1"/>
    </xf>
    <xf numFmtId="164" fontId="19" fillId="4" borderId="25" xfId="0" applyNumberFormat="1" applyFont="1" applyFill="1" applyBorder="1" applyAlignment="1">
      <alignment horizontal="center" vertical="top" wrapText="1"/>
    </xf>
    <xf numFmtId="0" fontId="7" fillId="0" borderId="59" xfId="0" applyFont="1" applyBorder="1" applyAlignment="1">
      <alignment horizontal="left" vertical="top" wrapText="1"/>
    </xf>
    <xf numFmtId="0" fontId="0" fillId="0" borderId="55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164" fontId="18" fillId="0" borderId="18" xfId="0" applyNumberFormat="1" applyFont="1" applyBorder="1" applyAlignment="1">
      <alignment horizontal="center" vertical="top" wrapText="1"/>
    </xf>
    <xf numFmtId="164" fontId="18" fillId="0" borderId="45" xfId="0" applyNumberFormat="1" applyFont="1" applyBorder="1" applyAlignment="1">
      <alignment horizontal="center" vertical="top" wrapText="1"/>
    </xf>
    <xf numFmtId="0" fontId="7" fillId="5" borderId="53" xfId="0" applyFont="1" applyFill="1" applyBorder="1" applyAlignment="1">
      <alignment horizontal="left" vertical="top" wrapText="1"/>
    </xf>
    <xf numFmtId="0" fontId="10" fillId="5" borderId="60" xfId="0" applyFont="1" applyFill="1" applyBorder="1" applyAlignment="1">
      <alignment horizontal="left" vertical="top" wrapText="1"/>
    </xf>
    <xf numFmtId="0" fontId="10" fillId="5" borderId="66" xfId="0" applyFont="1" applyFill="1" applyBorder="1" applyAlignment="1">
      <alignment horizontal="left" vertical="top" wrapText="1"/>
    </xf>
    <xf numFmtId="164" fontId="18" fillId="0" borderId="60" xfId="0" applyNumberFormat="1" applyFont="1" applyBorder="1" applyAlignment="1">
      <alignment horizontal="center" vertical="top" wrapText="1"/>
    </xf>
    <xf numFmtId="164" fontId="18" fillId="0" borderId="66" xfId="0" applyNumberFormat="1" applyFont="1" applyBorder="1" applyAlignment="1">
      <alignment horizontal="center" vertical="top" wrapText="1"/>
    </xf>
    <xf numFmtId="0" fontId="10" fillId="0" borderId="55" xfId="0" applyFont="1" applyBorder="1" applyAlignment="1">
      <alignment vertical="top" wrapText="1"/>
    </xf>
    <xf numFmtId="0" fontId="10" fillId="0" borderId="54" xfId="0" applyFont="1" applyBorder="1" applyAlignment="1">
      <alignment vertical="top" wrapText="1"/>
    </xf>
    <xf numFmtId="0" fontId="10" fillId="0" borderId="67" xfId="0" applyFont="1" applyBorder="1" applyAlignment="1">
      <alignment vertical="top" wrapText="1"/>
    </xf>
    <xf numFmtId="164" fontId="18" fillId="0" borderId="53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10" fillId="0" borderId="60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164" fontId="17" fillId="6" borderId="34" xfId="0" applyNumberFormat="1" applyFont="1" applyFill="1" applyBorder="1" applyAlignment="1">
      <alignment horizontal="center" vertical="top" wrapText="1"/>
    </xf>
    <xf numFmtId="164" fontId="17" fillId="6" borderId="24" xfId="0" applyNumberFormat="1" applyFont="1" applyFill="1" applyBorder="1" applyAlignment="1">
      <alignment horizontal="center" vertical="top" wrapText="1"/>
    </xf>
    <xf numFmtId="164" fontId="17" fillId="6" borderId="25" xfId="0" applyNumberFormat="1" applyFont="1" applyFill="1" applyBorder="1" applyAlignment="1">
      <alignment horizontal="center" vertical="top" wrapText="1"/>
    </xf>
    <xf numFmtId="0" fontId="7" fillId="0" borderId="68" xfId="0" applyFont="1" applyBorder="1" applyAlignment="1">
      <alignment horizontal="left" vertical="top" wrapText="1"/>
    </xf>
    <xf numFmtId="0" fontId="10" fillId="0" borderId="37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164" fontId="18" fillId="0" borderId="65" xfId="0" applyNumberFormat="1" applyFont="1" applyBorder="1" applyAlignment="1">
      <alignment horizontal="center" vertical="top" wrapText="1"/>
    </xf>
    <xf numFmtId="164" fontId="18" fillId="0" borderId="56" xfId="0" applyNumberFormat="1" applyFont="1" applyBorder="1" applyAlignment="1">
      <alignment horizontal="center" vertical="top" wrapText="1"/>
    </xf>
    <xf numFmtId="164" fontId="18" fillId="0" borderId="62" xfId="0" applyNumberFormat="1" applyFont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32" xfId="0" applyNumberFormat="1" applyFont="1" applyFill="1" applyBorder="1" applyAlignment="1">
      <alignment horizontal="right" vertical="top"/>
    </xf>
    <xf numFmtId="49" fontId="6" fillId="3" borderId="58" xfId="0" applyNumberFormat="1" applyFont="1" applyFill="1" applyBorder="1" applyAlignment="1">
      <alignment horizontal="right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58" xfId="0" applyNumberFormat="1" applyFont="1" applyFill="1" applyBorder="1" applyAlignment="1">
      <alignment horizontal="right" vertical="top"/>
    </xf>
    <xf numFmtId="49" fontId="16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2" borderId="51" xfId="0" applyNumberFormat="1" applyFont="1" applyFill="1" applyBorder="1" applyAlignment="1">
      <alignment horizontal="center" vertical="top"/>
    </xf>
    <xf numFmtId="49" fontId="6" fillId="2" borderId="52" xfId="0" applyNumberFormat="1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29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5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49" fontId="6" fillId="2" borderId="57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0" fontId="5" fillId="0" borderId="2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1" xfId="0" applyFont="1" applyFill="1" applyBorder="1" applyAlignment="1">
      <alignment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69" xfId="0" applyNumberFormat="1" applyFont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vertical="top" wrapText="1"/>
    </xf>
    <xf numFmtId="49" fontId="8" fillId="0" borderId="19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2" borderId="39" xfId="0" applyNumberFormat="1" applyFont="1" applyFill="1" applyBorder="1" applyAlignment="1">
      <alignment horizontal="center" vertical="top"/>
    </xf>
    <xf numFmtId="49" fontId="6" fillId="3" borderId="28" xfId="0" applyNumberFormat="1" applyFont="1" applyFill="1" applyBorder="1" applyAlignment="1">
      <alignment horizontal="center" vertical="top"/>
    </xf>
    <xf numFmtId="49" fontId="6" fillId="3" borderId="32" xfId="0" applyNumberFormat="1" applyFont="1" applyFill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49" fontId="6" fillId="0" borderId="32" xfId="0" applyNumberFormat="1" applyFont="1" applyBorder="1" applyAlignment="1">
      <alignment horizontal="center" vertical="top"/>
    </xf>
    <xf numFmtId="49" fontId="8" fillId="0" borderId="49" xfId="0" applyNumberFormat="1" applyFont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wrapText="1"/>
    </xf>
    <xf numFmtId="0" fontId="0" fillId="0" borderId="39" xfId="0" applyBorder="1" applyAlignment="1">
      <alignment wrapText="1"/>
    </xf>
    <xf numFmtId="49" fontId="8" fillId="0" borderId="13" xfId="0" applyNumberFormat="1" applyFont="1" applyBorder="1" applyAlignment="1">
      <alignment horizontal="center" vertical="top"/>
    </xf>
    <xf numFmtId="49" fontId="2" fillId="0" borderId="62" xfId="0" applyNumberFormat="1" applyFont="1" applyBorder="1" applyAlignment="1">
      <alignment horizontal="center" vertical="top"/>
    </xf>
    <xf numFmtId="49" fontId="2" fillId="0" borderId="47" xfId="0" applyNumberFormat="1" applyFont="1" applyBorder="1" applyAlignment="1">
      <alignment horizontal="center" vertical="top"/>
    </xf>
    <xf numFmtId="0" fontId="6" fillId="3" borderId="15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3" borderId="55" xfId="0" applyNumberFormat="1" applyFont="1" applyFill="1" applyBorder="1" applyAlignment="1">
      <alignment horizontal="center" vertical="top"/>
    </xf>
    <xf numFmtId="49" fontId="6" fillId="0" borderId="55" xfId="0" applyNumberFormat="1" applyFont="1" applyBorder="1" applyAlignment="1">
      <alignment horizontal="center" vertical="top"/>
    </xf>
    <xf numFmtId="0" fontId="5" fillId="0" borderId="67" xfId="0" applyFont="1" applyFill="1" applyBorder="1" applyAlignment="1">
      <alignment vertical="top" wrapText="1"/>
    </xf>
    <xf numFmtId="49" fontId="8" fillId="0" borderId="50" xfId="0" applyNumberFormat="1" applyFont="1" applyBorder="1" applyAlignment="1">
      <alignment horizontal="center" vertical="top"/>
    </xf>
    <xf numFmtId="49" fontId="2" fillId="0" borderId="66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0" fontId="5" fillId="0" borderId="3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5" fillId="0" borderId="29" xfId="0" applyFont="1" applyFill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27" fillId="0" borderId="29" xfId="0" applyFont="1" applyFill="1" applyBorder="1" applyAlignment="1">
      <alignment horizontal="left" vertical="top" wrapText="1"/>
    </xf>
    <xf numFmtId="0" fontId="27" fillId="0" borderId="33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23" fillId="0" borderId="72" xfId="0" applyFont="1" applyFill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41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27" fillId="0" borderId="2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7" fillId="0" borderId="64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topLeftCell="A43" zoomScaleNormal="100" zoomScaleSheetLayoutView="100" workbookViewId="0">
      <selection activeCell="H53" sqref="H53"/>
    </sheetView>
  </sheetViews>
  <sheetFormatPr defaultRowHeight="13.2" x14ac:dyDescent="0.25"/>
  <cols>
    <col min="1" max="1" width="2.6640625" customWidth="1"/>
    <col min="2" max="3" width="2.5546875" customWidth="1"/>
    <col min="4" max="4" width="28.109375" customWidth="1"/>
    <col min="5" max="5" width="7.88671875" customWidth="1"/>
    <col min="6" max="6" width="4.44140625" customWidth="1"/>
    <col min="7" max="7" width="6" customWidth="1"/>
    <col min="8" max="8" width="5.5546875" customWidth="1"/>
    <col min="9" max="9" width="4.5546875" customWidth="1"/>
    <col min="10" max="11" width="5.5546875" customWidth="1"/>
    <col min="12" max="12" width="6" customWidth="1"/>
    <col min="13" max="13" width="4.88671875" customWidth="1"/>
    <col min="14" max="14" width="34.44140625" customWidth="1"/>
    <col min="15" max="15" width="3.33203125" customWidth="1"/>
    <col min="16" max="16" width="3" customWidth="1"/>
    <col min="17" max="17" width="2.88671875" customWidth="1"/>
  </cols>
  <sheetData>
    <row r="1" spans="1:23" ht="26.4" customHeight="1" x14ac:dyDescent="0.25">
      <c r="A1" s="1"/>
      <c r="B1" s="1"/>
      <c r="C1" s="1"/>
      <c r="D1" s="1"/>
      <c r="E1" s="2"/>
      <c r="F1" s="1"/>
      <c r="G1" s="3"/>
      <c r="H1" s="1"/>
      <c r="I1" s="1"/>
      <c r="J1" s="1"/>
      <c r="K1" s="1"/>
      <c r="L1" s="342"/>
      <c r="M1" s="343"/>
      <c r="N1" s="343"/>
      <c r="O1" s="343"/>
      <c r="P1" s="343"/>
      <c r="Q1" s="343"/>
      <c r="R1" s="5"/>
      <c r="S1" s="5"/>
      <c r="T1" s="5"/>
      <c r="U1" s="5"/>
      <c r="V1" s="5"/>
      <c r="W1" s="5"/>
    </row>
    <row r="2" spans="1:23" x14ac:dyDescent="0.25">
      <c r="A2" s="1"/>
      <c r="B2" s="1"/>
      <c r="C2" s="1"/>
      <c r="D2" s="94"/>
      <c r="E2" s="145" t="s">
        <v>85</v>
      </c>
      <c r="F2" s="94"/>
      <c r="G2" s="146"/>
      <c r="H2" s="94"/>
      <c r="I2" s="94"/>
      <c r="J2" s="94"/>
      <c r="K2" s="94"/>
      <c r="L2" s="95"/>
      <c r="M2" s="96"/>
      <c r="N2" s="96"/>
      <c r="O2" s="96"/>
      <c r="P2" s="96"/>
      <c r="Q2" s="96"/>
      <c r="R2" s="97"/>
      <c r="S2" s="97"/>
      <c r="T2" s="97"/>
      <c r="U2" s="97"/>
      <c r="V2" s="97"/>
      <c r="W2" s="97"/>
    </row>
    <row r="3" spans="1:23" ht="13.8" thickBot="1" x14ac:dyDescent="0.3">
      <c r="A3" s="74"/>
      <c r="B3" s="75"/>
      <c r="C3" s="75"/>
      <c r="D3" s="344" t="s">
        <v>56</v>
      </c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</row>
    <row r="4" spans="1:23" ht="25.2" customHeight="1" x14ac:dyDescent="0.25">
      <c r="A4" s="345" t="s">
        <v>0</v>
      </c>
      <c r="B4" s="348" t="s">
        <v>1</v>
      </c>
      <c r="C4" s="348" t="s">
        <v>2</v>
      </c>
      <c r="D4" s="351" t="s">
        <v>3</v>
      </c>
      <c r="E4" s="354" t="s">
        <v>4</v>
      </c>
      <c r="F4" s="357" t="s">
        <v>5</v>
      </c>
      <c r="G4" s="360" t="s">
        <v>6</v>
      </c>
      <c r="H4" s="245" t="s">
        <v>79</v>
      </c>
      <c r="I4" s="246"/>
      <c r="J4" s="246"/>
      <c r="K4" s="247"/>
      <c r="L4" s="324" t="s">
        <v>80</v>
      </c>
      <c r="M4" s="327" t="s">
        <v>81</v>
      </c>
      <c r="N4" s="330" t="s">
        <v>22</v>
      </c>
      <c r="O4" s="331"/>
      <c r="P4" s="331"/>
      <c r="Q4" s="332"/>
      <c r="R4" s="5"/>
      <c r="S4" s="5"/>
      <c r="T4" s="5"/>
      <c r="U4" s="5"/>
      <c r="V4" s="5"/>
      <c r="W4" s="5"/>
    </row>
    <row r="5" spans="1:23" x14ac:dyDescent="0.25">
      <c r="A5" s="346"/>
      <c r="B5" s="349"/>
      <c r="C5" s="349"/>
      <c r="D5" s="352"/>
      <c r="E5" s="355"/>
      <c r="F5" s="358"/>
      <c r="G5" s="361"/>
      <c r="H5" s="333" t="s">
        <v>7</v>
      </c>
      <c r="I5" s="335" t="s">
        <v>8</v>
      </c>
      <c r="J5" s="335"/>
      <c r="K5" s="336" t="s">
        <v>9</v>
      </c>
      <c r="L5" s="325"/>
      <c r="M5" s="328"/>
      <c r="N5" s="338" t="s">
        <v>55</v>
      </c>
      <c r="O5" s="340" t="s">
        <v>10</v>
      </c>
      <c r="P5" s="340"/>
      <c r="Q5" s="341"/>
      <c r="R5" s="5"/>
      <c r="S5" s="5"/>
      <c r="T5" s="5"/>
      <c r="U5" s="5"/>
      <c r="V5" s="5"/>
      <c r="W5" s="5"/>
    </row>
    <row r="6" spans="1:23" ht="97.2" customHeight="1" thickBot="1" x14ac:dyDescent="0.3">
      <c r="A6" s="347"/>
      <c r="B6" s="350"/>
      <c r="C6" s="350"/>
      <c r="D6" s="353"/>
      <c r="E6" s="356"/>
      <c r="F6" s="359"/>
      <c r="G6" s="362"/>
      <c r="H6" s="334"/>
      <c r="I6" s="133" t="s">
        <v>7</v>
      </c>
      <c r="J6" s="27" t="s">
        <v>11</v>
      </c>
      <c r="K6" s="337"/>
      <c r="L6" s="326"/>
      <c r="M6" s="329"/>
      <c r="N6" s="339"/>
      <c r="O6" s="6" t="s">
        <v>68</v>
      </c>
      <c r="P6" s="6" t="s">
        <v>69</v>
      </c>
      <c r="Q6" s="7" t="s">
        <v>77</v>
      </c>
      <c r="R6" s="5"/>
      <c r="S6" s="5"/>
      <c r="T6" s="5"/>
      <c r="U6" s="5"/>
      <c r="V6" s="5"/>
      <c r="W6" s="5"/>
    </row>
    <row r="7" spans="1:23" ht="13.8" thickBot="1" x14ac:dyDescent="0.3">
      <c r="A7" s="28" t="s">
        <v>12</v>
      </c>
      <c r="B7" s="318" t="s">
        <v>86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20"/>
      <c r="R7" s="5"/>
      <c r="S7" s="5"/>
      <c r="T7" s="5"/>
      <c r="U7" s="5"/>
      <c r="V7" s="5"/>
      <c r="W7" s="5"/>
    </row>
    <row r="8" spans="1:23" ht="13.8" thickBot="1" x14ac:dyDescent="0.3">
      <c r="A8" s="29" t="s">
        <v>12</v>
      </c>
      <c r="B8" s="30" t="s">
        <v>12</v>
      </c>
      <c r="C8" s="260" t="s">
        <v>87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1"/>
      <c r="R8" s="5"/>
      <c r="S8" s="5"/>
      <c r="T8" s="5"/>
      <c r="U8" s="5"/>
      <c r="V8" s="5"/>
      <c r="W8" s="5"/>
    </row>
    <row r="9" spans="1:23" x14ac:dyDescent="0.25">
      <c r="A9" s="137" t="s">
        <v>12</v>
      </c>
      <c r="B9" s="138" t="s">
        <v>12</v>
      </c>
      <c r="C9" s="283" t="s">
        <v>14</v>
      </c>
      <c r="D9" s="310" t="s">
        <v>88</v>
      </c>
      <c r="E9" s="256" t="s">
        <v>66</v>
      </c>
      <c r="F9" s="258" t="s">
        <v>89</v>
      </c>
      <c r="G9" s="13" t="s">
        <v>59</v>
      </c>
      <c r="H9" s="191">
        <v>13</v>
      </c>
      <c r="I9" s="192">
        <v>0</v>
      </c>
      <c r="J9" s="192"/>
      <c r="K9" s="193">
        <v>13</v>
      </c>
      <c r="L9" s="17">
        <v>0</v>
      </c>
      <c r="M9" s="18">
        <v>0</v>
      </c>
      <c r="N9" s="147" t="s">
        <v>129</v>
      </c>
      <c r="O9" s="98" t="s">
        <v>67</v>
      </c>
      <c r="P9" s="98"/>
      <c r="Q9" s="99"/>
      <c r="R9" s="73"/>
      <c r="S9" s="71"/>
      <c r="T9" s="72"/>
      <c r="U9" s="71"/>
      <c r="V9" s="71"/>
      <c r="W9" s="71"/>
    </row>
    <row r="10" spans="1:23" x14ac:dyDescent="0.25">
      <c r="A10" s="137"/>
      <c r="B10" s="138"/>
      <c r="C10" s="266"/>
      <c r="D10" s="321"/>
      <c r="E10" s="270"/>
      <c r="F10" s="271"/>
      <c r="G10" s="189"/>
      <c r="H10" s="194"/>
      <c r="I10" s="195"/>
      <c r="J10" s="195"/>
      <c r="K10" s="196"/>
      <c r="L10" s="101"/>
      <c r="M10" s="41"/>
      <c r="N10" s="322" t="s">
        <v>90</v>
      </c>
      <c r="O10" s="102" t="s">
        <v>67</v>
      </c>
      <c r="P10" s="102"/>
      <c r="Q10" s="103"/>
      <c r="R10" s="73"/>
      <c r="S10" s="71"/>
      <c r="T10" s="72"/>
      <c r="U10" s="71"/>
      <c r="V10" s="71"/>
      <c r="W10" s="71"/>
    </row>
    <row r="11" spans="1:23" ht="13.8" thickBot="1" x14ac:dyDescent="0.3">
      <c r="A11" s="137"/>
      <c r="B11" s="138"/>
      <c r="C11" s="284"/>
      <c r="D11" s="311"/>
      <c r="E11" s="257"/>
      <c r="F11" s="259"/>
      <c r="G11" s="8" t="s">
        <v>13</v>
      </c>
      <c r="H11" s="197">
        <f>H9</f>
        <v>13</v>
      </c>
      <c r="I11" s="198">
        <f>I9</f>
        <v>0</v>
      </c>
      <c r="J11" s="198"/>
      <c r="K11" s="199">
        <f>K9</f>
        <v>13</v>
      </c>
      <c r="L11" s="19">
        <f>L9</f>
        <v>0</v>
      </c>
      <c r="M11" s="12">
        <f>M9</f>
        <v>0</v>
      </c>
      <c r="N11" s="323"/>
      <c r="O11" s="104"/>
      <c r="P11" s="104"/>
      <c r="Q11" s="105"/>
      <c r="R11" s="73"/>
      <c r="S11" s="71"/>
      <c r="T11" s="72"/>
      <c r="U11" s="71"/>
      <c r="V11" s="71"/>
      <c r="W11" s="71"/>
    </row>
    <row r="12" spans="1:23" x14ac:dyDescent="0.25">
      <c r="A12" s="137" t="s">
        <v>12</v>
      </c>
      <c r="B12" s="138" t="s">
        <v>12</v>
      </c>
      <c r="C12" s="283" t="s">
        <v>57</v>
      </c>
      <c r="D12" s="307" t="s">
        <v>91</v>
      </c>
      <c r="E12" s="256" t="s">
        <v>66</v>
      </c>
      <c r="F12" s="258" t="s">
        <v>89</v>
      </c>
      <c r="G12" s="13" t="s">
        <v>59</v>
      </c>
      <c r="H12" s="15">
        <v>15.7</v>
      </c>
      <c r="I12" s="14"/>
      <c r="J12" s="14"/>
      <c r="K12" s="16"/>
      <c r="L12" s="17">
        <v>16</v>
      </c>
      <c r="M12" s="18">
        <v>16</v>
      </c>
      <c r="N12" s="148" t="s">
        <v>92</v>
      </c>
      <c r="O12" s="98" t="s">
        <v>67</v>
      </c>
      <c r="P12" s="98" t="s">
        <v>67</v>
      </c>
      <c r="Q12" s="99" t="s">
        <v>67</v>
      </c>
      <c r="R12" s="73"/>
      <c r="S12" s="71"/>
      <c r="T12" s="72"/>
      <c r="U12" s="71"/>
      <c r="V12" s="71"/>
      <c r="W12" s="71"/>
    </row>
    <row r="13" spans="1:23" ht="13.8" thickBot="1" x14ac:dyDescent="0.3">
      <c r="A13" s="137"/>
      <c r="B13" s="138"/>
      <c r="C13" s="266"/>
      <c r="D13" s="312"/>
      <c r="E13" s="270"/>
      <c r="F13" s="271"/>
      <c r="G13" s="149" t="s">
        <v>13</v>
      </c>
      <c r="H13" s="150">
        <f>H12</f>
        <v>15.7</v>
      </c>
      <c r="I13" s="151">
        <f>I12</f>
        <v>0</v>
      </c>
      <c r="J13" s="151"/>
      <c r="K13" s="152">
        <f>K12</f>
        <v>0</v>
      </c>
      <c r="L13" s="153">
        <f>L12</f>
        <v>16</v>
      </c>
      <c r="M13" s="154">
        <f>M12</f>
        <v>16</v>
      </c>
      <c r="N13" s="155"/>
      <c r="O13" s="156"/>
      <c r="P13" s="156"/>
      <c r="Q13" s="157"/>
      <c r="R13" s="73"/>
      <c r="S13" s="71"/>
      <c r="T13" s="72"/>
      <c r="U13" s="71"/>
      <c r="V13" s="71"/>
      <c r="W13" s="71"/>
    </row>
    <row r="14" spans="1:23" x14ac:dyDescent="0.25">
      <c r="A14" s="135" t="s">
        <v>12</v>
      </c>
      <c r="B14" s="143" t="s">
        <v>12</v>
      </c>
      <c r="C14" s="283" t="s">
        <v>58</v>
      </c>
      <c r="D14" s="307" t="s">
        <v>93</v>
      </c>
      <c r="E14" s="256" t="s">
        <v>66</v>
      </c>
      <c r="F14" s="258" t="s">
        <v>89</v>
      </c>
      <c r="G14" s="13" t="s">
        <v>59</v>
      </c>
      <c r="H14" s="15">
        <v>0</v>
      </c>
      <c r="I14" s="14"/>
      <c r="J14" s="14"/>
      <c r="K14" s="16"/>
      <c r="L14" s="17">
        <v>0</v>
      </c>
      <c r="M14" s="18">
        <v>0</v>
      </c>
      <c r="N14" s="158" t="s">
        <v>94</v>
      </c>
      <c r="O14" s="98" t="s">
        <v>67</v>
      </c>
      <c r="P14" s="98" t="s">
        <v>67</v>
      </c>
      <c r="Q14" s="99" t="s">
        <v>67</v>
      </c>
      <c r="R14" s="90"/>
      <c r="S14" s="71"/>
      <c r="T14" s="72"/>
      <c r="U14" s="71"/>
      <c r="V14" s="71"/>
      <c r="W14" s="71"/>
    </row>
    <row r="15" spans="1:23" ht="13.8" thickBot="1" x14ac:dyDescent="0.3">
      <c r="A15" s="136"/>
      <c r="B15" s="20"/>
      <c r="C15" s="284"/>
      <c r="D15" s="313"/>
      <c r="E15" s="257"/>
      <c r="F15" s="259"/>
      <c r="G15" s="8" t="s">
        <v>13</v>
      </c>
      <c r="H15" s="10">
        <f>H14</f>
        <v>0</v>
      </c>
      <c r="I15" s="9">
        <f>I14</f>
        <v>0</v>
      </c>
      <c r="J15" s="9"/>
      <c r="K15" s="11">
        <f>K14</f>
        <v>0</v>
      </c>
      <c r="L15" s="19">
        <f>L14</f>
        <v>0</v>
      </c>
      <c r="M15" s="12">
        <f>M14</f>
        <v>0</v>
      </c>
      <c r="N15" s="106"/>
      <c r="O15" s="104"/>
      <c r="P15" s="104"/>
      <c r="Q15" s="105"/>
      <c r="R15" s="90"/>
      <c r="S15" s="71"/>
      <c r="T15" s="72"/>
      <c r="U15" s="71"/>
      <c r="V15" s="71"/>
      <c r="W15" s="71"/>
    </row>
    <row r="16" spans="1:23" x14ac:dyDescent="0.25">
      <c r="A16" s="135" t="s">
        <v>12</v>
      </c>
      <c r="B16" s="159" t="s">
        <v>12</v>
      </c>
      <c r="C16" s="283" t="s">
        <v>60</v>
      </c>
      <c r="D16" s="307" t="s">
        <v>95</v>
      </c>
      <c r="E16" s="256" t="s">
        <v>66</v>
      </c>
      <c r="F16" s="258" t="s">
        <v>89</v>
      </c>
      <c r="G16" s="13"/>
      <c r="H16" s="15"/>
      <c r="I16" s="14"/>
      <c r="J16" s="14"/>
      <c r="K16" s="16"/>
      <c r="L16" s="17"/>
      <c r="M16" s="18"/>
      <c r="N16" s="160"/>
      <c r="O16" s="161"/>
      <c r="P16" s="98"/>
      <c r="Q16" s="99"/>
      <c r="R16" s="90"/>
      <c r="S16" s="71"/>
      <c r="T16" s="72"/>
      <c r="U16" s="71"/>
      <c r="V16" s="71"/>
      <c r="W16" s="71"/>
    </row>
    <row r="17" spans="1:23" x14ac:dyDescent="0.25">
      <c r="A17" s="137"/>
      <c r="B17" s="162"/>
      <c r="C17" s="266"/>
      <c r="D17" s="312"/>
      <c r="E17" s="270"/>
      <c r="F17" s="271"/>
      <c r="G17" s="134" t="s">
        <v>82</v>
      </c>
      <c r="H17" s="39">
        <v>0.9</v>
      </c>
      <c r="I17" s="40"/>
      <c r="J17" s="40"/>
      <c r="K17" s="100">
        <v>0.9</v>
      </c>
      <c r="L17" s="163">
        <v>0</v>
      </c>
      <c r="M17" s="41"/>
      <c r="N17" s="314"/>
      <c r="O17" s="164"/>
      <c r="P17" s="102"/>
      <c r="Q17" s="103"/>
      <c r="R17" s="90"/>
      <c r="S17" s="71"/>
      <c r="T17" s="72"/>
      <c r="U17" s="71"/>
      <c r="V17" s="71"/>
      <c r="W17" s="71"/>
    </row>
    <row r="18" spans="1:23" x14ac:dyDescent="0.25">
      <c r="A18" s="137"/>
      <c r="B18" s="162"/>
      <c r="C18" s="266"/>
      <c r="D18" s="312"/>
      <c r="E18" s="270"/>
      <c r="F18" s="271"/>
      <c r="G18" s="76"/>
      <c r="H18" s="107"/>
      <c r="I18" s="107"/>
      <c r="J18" s="107"/>
      <c r="K18" s="77"/>
      <c r="L18" s="165"/>
      <c r="M18" s="166"/>
      <c r="N18" s="315"/>
      <c r="O18" s="108"/>
      <c r="P18" s="109"/>
      <c r="Q18" s="110"/>
      <c r="R18" s="90"/>
      <c r="S18" s="71"/>
      <c r="T18" s="72"/>
      <c r="U18" s="71"/>
      <c r="V18" s="71"/>
      <c r="W18" s="71"/>
    </row>
    <row r="19" spans="1:23" ht="13.8" thickBot="1" x14ac:dyDescent="0.3">
      <c r="A19" s="136"/>
      <c r="B19" s="167"/>
      <c r="C19" s="284"/>
      <c r="D19" s="313"/>
      <c r="E19" s="257"/>
      <c r="F19" s="259"/>
      <c r="G19" s="8" t="s">
        <v>13</v>
      </c>
      <c r="H19" s="10">
        <f>H16+H17+H18</f>
        <v>0.9</v>
      </c>
      <c r="I19" s="10">
        <f t="shared" ref="I19:M19" si="0">I16+I17+I18</f>
        <v>0</v>
      </c>
      <c r="J19" s="10">
        <f t="shared" si="0"/>
        <v>0</v>
      </c>
      <c r="K19" s="10">
        <f t="shared" si="0"/>
        <v>0.9</v>
      </c>
      <c r="L19" s="10">
        <f t="shared" si="0"/>
        <v>0</v>
      </c>
      <c r="M19" s="10">
        <f t="shared" si="0"/>
        <v>0</v>
      </c>
      <c r="N19" s="316"/>
      <c r="O19" s="168"/>
      <c r="P19" s="104"/>
      <c r="Q19" s="105"/>
      <c r="R19" s="90"/>
      <c r="S19" s="71"/>
      <c r="T19" s="72"/>
      <c r="U19" s="71"/>
      <c r="V19" s="71"/>
      <c r="W19" s="71"/>
    </row>
    <row r="20" spans="1:23" x14ac:dyDescent="0.25">
      <c r="A20" s="135" t="s">
        <v>12</v>
      </c>
      <c r="B20" s="143" t="s">
        <v>12</v>
      </c>
      <c r="C20" s="283" t="s">
        <v>61</v>
      </c>
      <c r="D20" s="307" t="s">
        <v>96</v>
      </c>
      <c r="E20" s="285" t="s">
        <v>66</v>
      </c>
      <c r="F20" s="287" t="s">
        <v>89</v>
      </c>
      <c r="G20" s="13" t="s">
        <v>59</v>
      </c>
      <c r="H20" s="15">
        <v>0</v>
      </c>
      <c r="I20" s="14">
        <v>0</v>
      </c>
      <c r="J20" s="14"/>
      <c r="K20" s="16">
        <v>0</v>
      </c>
      <c r="L20" s="17">
        <v>0</v>
      </c>
      <c r="M20" s="18">
        <v>0</v>
      </c>
      <c r="N20" s="111"/>
      <c r="O20" s="112"/>
      <c r="P20" s="112" t="s">
        <v>67</v>
      </c>
      <c r="Q20" s="113"/>
      <c r="R20" s="73"/>
      <c r="S20" s="71"/>
      <c r="T20" s="72"/>
      <c r="U20" s="71"/>
      <c r="V20" s="71"/>
      <c r="W20" s="71"/>
    </row>
    <row r="21" spans="1:23" ht="13.8" thickBot="1" x14ac:dyDescent="0.3">
      <c r="A21" s="136"/>
      <c r="B21" s="20"/>
      <c r="C21" s="284"/>
      <c r="D21" s="317"/>
      <c r="E21" s="286"/>
      <c r="F21" s="289"/>
      <c r="G21" s="8" t="s">
        <v>13</v>
      </c>
      <c r="H21" s="10">
        <f>H20</f>
        <v>0</v>
      </c>
      <c r="I21" s="9">
        <f>I20</f>
        <v>0</v>
      </c>
      <c r="J21" s="9"/>
      <c r="K21" s="11">
        <f>K20</f>
        <v>0</v>
      </c>
      <c r="L21" s="19">
        <f>L20</f>
        <v>0</v>
      </c>
      <c r="M21" s="12">
        <f>M20</f>
        <v>0</v>
      </c>
      <c r="N21" s="114"/>
      <c r="O21" s="104"/>
      <c r="P21" s="104"/>
      <c r="Q21" s="105"/>
      <c r="R21" s="73"/>
      <c r="S21" s="71"/>
      <c r="T21" s="72"/>
      <c r="U21" s="71"/>
      <c r="V21" s="71"/>
      <c r="W21" s="71"/>
    </row>
    <row r="22" spans="1:23" x14ac:dyDescent="0.25">
      <c r="A22" s="135" t="s">
        <v>12</v>
      </c>
      <c r="B22" s="143" t="s">
        <v>12</v>
      </c>
      <c r="C22" s="283" t="s">
        <v>62</v>
      </c>
      <c r="D22" s="310" t="s">
        <v>97</v>
      </c>
      <c r="E22" s="256" t="s">
        <v>66</v>
      </c>
      <c r="F22" s="258" t="s">
        <v>89</v>
      </c>
      <c r="G22" s="13" t="s">
        <v>59</v>
      </c>
      <c r="H22" s="191">
        <v>7</v>
      </c>
      <c r="I22" s="14">
        <v>0</v>
      </c>
      <c r="J22" s="14"/>
      <c r="K22" s="193">
        <v>7</v>
      </c>
      <c r="L22" s="17">
        <v>0</v>
      </c>
      <c r="M22" s="115">
        <v>0</v>
      </c>
      <c r="N22" s="158" t="s">
        <v>98</v>
      </c>
      <c r="O22" s="169" t="s">
        <v>67</v>
      </c>
      <c r="P22" s="112" t="s">
        <v>67</v>
      </c>
      <c r="Q22" s="113" t="s">
        <v>67</v>
      </c>
      <c r="R22" s="73"/>
      <c r="S22" s="71"/>
      <c r="T22" s="72"/>
      <c r="U22" s="71"/>
      <c r="V22" s="71"/>
      <c r="W22" s="71"/>
    </row>
    <row r="23" spans="1:23" ht="13.8" thickBot="1" x14ac:dyDescent="0.3">
      <c r="A23" s="136"/>
      <c r="B23" s="20"/>
      <c r="C23" s="284"/>
      <c r="D23" s="311"/>
      <c r="E23" s="257"/>
      <c r="F23" s="259"/>
      <c r="G23" s="8" t="s">
        <v>13</v>
      </c>
      <c r="H23" s="197">
        <f>H22</f>
        <v>7</v>
      </c>
      <c r="I23" s="9">
        <f>I22</f>
        <v>0</v>
      </c>
      <c r="J23" s="9"/>
      <c r="K23" s="199">
        <f>K22</f>
        <v>7</v>
      </c>
      <c r="L23" s="19">
        <f>L22</f>
        <v>0</v>
      </c>
      <c r="M23" s="12">
        <f>M22</f>
        <v>0</v>
      </c>
      <c r="N23" s="106"/>
      <c r="O23" s="104"/>
      <c r="P23" s="104"/>
      <c r="Q23" s="105"/>
      <c r="R23" s="73"/>
      <c r="S23" s="71"/>
      <c r="T23" s="72"/>
      <c r="U23" s="71"/>
      <c r="V23" s="71"/>
      <c r="W23" s="71"/>
    </row>
    <row r="24" spans="1:23" x14ac:dyDescent="0.25">
      <c r="A24" s="135" t="s">
        <v>99</v>
      </c>
      <c r="B24" s="143" t="s">
        <v>12</v>
      </c>
      <c r="C24" s="130" t="s">
        <v>63</v>
      </c>
      <c r="D24" s="307" t="s">
        <v>100</v>
      </c>
      <c r="E24" s="256" t="s">
        <v>66</v>
      </c>
      <c r="F24" s="258" t="s">
        <v>89</v>
      </c>
      <c r="G24" s="13" t="s">
        <v>59</v>
      </c>
      <c r="H24" s="15">
        <v>0.2</v>
      </c>
      <c r="I24" s="14">
        <v>0</v>
      </c>
      <c r="J24" s="14"/>
      <c r="K24" s="16">
        <v>0.2</v>
      </c>
      <c r="L24" s="17">
        <v>0</v>
      </c>
      <c r="M24" s="18">
        <v>0</v>
      </c>
      <c r="N24" s="304" t="s">
        <v>101</v>
      </c>
      <c r="O24" s="170" t="s">
        <v>67</v>
      </c>
      <c r="P24" s="80"/>
      <c r="Q24" s="113"/>
      <c r="R24" s="71"/>
      <c r="S24" s="71"/>
      <c r="T24" s="71"/>
      <c r="U24" s="71"/>
      <c r="V24" s="71"/>
      <c r="W24" s="71"/>
    </row>
    <row r="25" spans="1:23" x14ac:dyDescent="0.25">
      <c r="A25" s="137"/>
      <c r="B25" s="138"/>
      <c r="C25" s="129"/>
      <c r="D25" s="308"/>
      <c r="E25" s="270"/>
      <c r="F25" s="271"/>
      <c r="G25" s="134"/>
      <c r="H25" s="39"/>
      <c r="I25" s="40"/>
      <c r="J25" s="40"/>
      <c r="K25" s="100"/>
      <c r="L25" s="101"/>
      <c r="M25" s="41"/>
      <c r="N25" s="305"/>
      <c r="O25" s="171"/>
      <c r="P25" s="88"/>
      <c r="Q25" s="110"/>
      <c r="R25" s="71"/>
      <c r="S25" s="71"/>
      <c r="T25" s="71"/>
      <c r="U25" s="71"/>
      <c r="V25" s="71"/>
      <c r="W25" s="71"/>
    </row>
    <row r="26" spans="1:23" ht="13.8" thickBot="1" x14ac:dyDescent="0.3">
      <c r="A26" s="136"/>
      <c r="B26" s="20"/>
      <c r="C26" s="131"/>
      <c r="D26" s="309"/>
      <c r="E26" s="257"/>
      <c r="F26" s="259"/>
      <c r="G26" s="8" t="s">
        <v>13</v>
      </c>
      <c r="H26" s="10">
        <f>H24</f>
        <v>0.2</v>
      </c>
      <c r="I26" s="9">
        <f>I24</f>
        <v>0</v>
      </c>
      <c r="J26" s="9"/>
      <c r="K26" s="11">
        <f>K24</f>
        <v>0.2</v>
      </c>
      <c r="L26" s="19">
        <f>L24</f>
        <v>0</v>
      </c>
      <c r="M26" s="12">
        <f>M24</f>
        <v>0</v>
      </c>
      <c r="N26" s="306"/>
      <c r="O26" s="172"/>
      <c r="P26" s="89"/>
      <c r="Q26" s="105"/>
      <c r="R26" s="71"/>
      <c r="S26" s="71"/>
      <c r="T26" s="71"/>
      <c r="U26" s="71"/>
      <c r="V26" s="71"/>
      <c r="W26" s="71"/>
    </row>
    <row r="27" spans="1:23" x14ac:dyDescent="0.25">
      <c r="A27" s="135" t="s">
        <v>99</v>
      </c>
      <c r="B27" s="143" t="s">
        <v>12</v>
      </c>
      <c r="C27" s="130" t="s">
        <v>64</v>
      </c>
      <c r="D27" s="307" t="s">
        <v>102</v>
      </c>
      <c r="E27" s="256" t="s">
        <v>66</v>
      </c>
      <c r="F27" s="258" t="s">
        <v>89</v>
      </c>
      <c r="G27" s="13" t="s">
        <v>59</v>
      </c>
      <c r="H27" s="15">
        <v>15</v>
      </c>
      <c r="I27" s="14">
        <v>0</v>
      </c>
      <c r="J27" s="14"/>
      <c r="K27" s="16">
        <v>15</v>
      </c>
      <c r="L27" s="17">
        <v>0</v>
      </c>
      <c r="M27" s="18">
        <v>0</v>
      </c>
      <c r="N27" s="304" t="s">
        <v>103</v>
      </c>
      <c r="O27" s="170" t="s">
        <v>67</v>
      </c>
      <c r="P27" s="80"/>
      <c r="Q27" s="113"/>
      <c r="R27" s="71"/>
      <c r="S27" s="71"/>
      <c r="T27" s="71"/>
      <c r="U27" s="71"/>
      <c r="V27" s="71"/>
      <c r="W27" s="71"/>
    </row>
    <row r="28" spans="1:23" x14ac:dyDescent="0.25">
      <c r="A28" s="137"/>
      <c r="B28" s="138"/>
      <c r="C28" s="129"/>
      <c r="D28" s="308"/>
      <c r="E28" s="270"/>
      <c r="F28" s="271"/>
      <c r="G28" s="134"/>
      <c r="H28" s="39"/>
      <c r="I28" s="40"/>
      <c r="J28" s="40"/>
      <c r="K28" s="100"/>
      <c r="L28" s="101"/>
      <c r="M28" s="41"/>
      <c r="N28" s="305"/>
      <c r="O28" s="171"/>
      <c r="P28" s="88"/>
      <c r="Q28" s="110"/>
      <c r="R28" s="71"/>
      <c r="S28" s="71"/>
      <c r="T28" s="71"/>
      <c r="U28" s="71"/>
      <c r="V28" s="71"/>
      <c r="W28" s="71"/>
    </row>
    <row r="29" spans="1:23" ht="13.8" thickBot="1" x14ac:dyDescent="0.3">
      <c r="A29" s="136"/>
      <c r="B29" s="20"/>
      <c r="C29" s="131"/>
      <c r="D29" s="309"/>
      <c r="E29" s="257"/>
      <c r="F29" s="259"/>
      <c r="G29" s="8" t="s">
        <v>13</v>
      </c>
      <c r="H29" s="10">
        <f>H27</f>
        <v>15</v>
      </c>
      <c r="I29" s="9">
        <f>I27</f>
        <v>0</v>
      </c>
      <c r="J29" s="9"/>
      <c r="K29" s="11">
        <f>K27</f>
        <v>15</v>
      </c>
      <c r="L29" s="19">
        <f>L27</f>
        <v>0</v>
      </c>
      <c r="M29" s="12">
        <f>M27</f>
        <v>0</v>
      </c>
      <c r="N29" s="306"/>
      <c r="O29" s="172"/>
      <c r="P29" s="89"/>
      <c r="Q29" s="105"/>
      <c r="R29" s="71"/>
      <c r="S29" s="71"/>
      <c r="T29" s="71"/>
      <c r="U29" s="71"/>
      <c r="V29" s="71"/>
      <c r="W29" s="71"/>
    </row>
    <row r="30" spans="1:23" ht="13.8" thickBot="1" x14ac:dyDescent="0.3">
      <c r="A30" s="29" t="s">
        <v>12</v>
      </c>
      <c r="B30" s="42" t="s">
        <v>12</v>
      </c>
      <c r="C30" s="234"/>
      <c r="D30" s="235"/>
      <c r="E30" s="235"/>
      <c r="F30" s="235"/>
      <c r="G30" s="237"/>
      <c r="H30" s="79">
        <f t="shared" ref="H30:M30" si="1">H23+H19+H11+H21+H15+H13+H26+H29</f>
        <v>51.8</v>
      </c>
      <c r="I30" s="79">
        <f t="shared" si="1"/>
        <v>0</v>
      </c>
      <c r="J30" s="79">
        <f t="shared" si="1"/>
        <v>0</v>
      </c>
      <c r="K30" s="79">
        <f t="shared" si="1"/>
        <v>36.099999999999994</v>
      </c>
      <c r="L30" s="79">
        <f t="shared" si="1"/>
        <v>16</v>
      </c>
      <c r="M30" s="79">
        <f t="shared" si="1"/>
        <v>16</v>
      </c>
      <c r="N30" s="43"/>
      <c r="O30" s="68"/>
      <c r="P30" s="68"/>
      <c r="Q30" s="69"/>
      <c r="R30" s="71"/>
      <c r="S30" s="71"/>
      <c r="T30" s="71"/>
      <c r="U30" s="71"/>
      <c r="V30" s="71"/>
      <c r="W30" s="71"/>
    </row>
    <row r="31" spans="1:23" x14ac:dyDescent="0.25">
      <c r="A31" s="132" t="s">
        <v>12</v>
      </c>
      <c r="B31" s="128" t="s">
        <v>14</v>
      </c>
      <c r="C31" s="295" t="s">
        <v>104</v>
      </c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6"/>
      <c r="R31" s="71"/>
      <c r="S31" s="71"/>
      <c r="T31" s="71"/>
      <c r="U31" s="71"/>
      <c r="V31" s="71"/>
      <c r="W31" s="71"/>
    </row>
    <row r="32" spans="1:23" x14ac:dyDescent="0.25">
      <c r="A32" s="297" t="s">
        <v>12</v>
      </c>
      <c r="B32" s="298" t="s">
        <v>14</v>
      </c>
      <c r="C32" s="299" t="s">
        <v>12</v>
      </c>
      <c r="D32" s="300" t="s">
        <v>105</v>
      </c>
      <c r="E32" s="301" t="s">
        <v>66</v>
      </c>
      <c r="F32" s="302" t="s">
        <v>89</v>
      </c>
      <c r="G32" s="173" t="s">
        <v>59</v>
      </c>
      <c r="H32" s="82">
        <v>17</v>
      </c>
      <c r="I32" s="83">
        <v>0</v>
      </c>
      <c r="J32" s="84"/>
      <c r="K32" s="85">
        <v>17</v>
      </c>
      <c r="L32" s="116">
        <v>20</v>
      </c>
      <c r="M32" s="87">
        <v>20</v>
      </c>
      <c r="N32" s="174" t="s">
        <v>106</v>
      </c>
      <c r="O32" s="139" t="s">
        <v>67</v>
      </c>
      <c r="P32" s="139" t="s">
        <v>67</v>
      </c>
      <c r="Q32" s="141" t="s">
        <v>67</v>
      </c>
      <c r="R32" s="71"/>
      <c r="S32" s="71"/>
      <c r="T32" s="71"/>
      <c r="U32" s="71"/>
      <c r="V32" s="71"/>
      <c r="W32" s="71"/>
    </row>
    <row r="33" spans="1:23" x14ac:dyDescent="0.25">
      <c r="A33" s="264"/>
      <c r="B33" s="265"/>
      <c r="C33" s="266"/>
      <c r="D33" s="268"/>
      <c r="E33" s="276"/>
      <c r="F33" s="303"/>
      <c r="G33" s="63"/>
      <c r="H33" s="50"/>
      <c r="I33" s="92"/>
      <c r="J33" s="52"/>
      <c r="K33" s="93"/>
      <c r="L33" s="117">
        <v>0</v>
      </c>
      <c r="M33" s="54">
        <v>0</v>
      </c>
      <c r="N33" s="174" t="s">
        <v>107</v>
      </c>
      <c r="O33" s="55" t="s">
        <v>67</v>
      </c>
      <c r="P33" s="55" t="s">
        <v>67</v>
      </c>
      <c r="Q33" s="56"/>
      <c r="R33" s="71"/>
      <c r="S33" s="71"/>
      <c r="T33" s="71"/>
      <c r="U33" s="71"/>
      <c r="V33" s="71"/>
      <c r="W33" s="71"/>
    </row>
    <row r="34" spans="1:23" ht="13.8" thickBot="1" x14ac:dyDescent="0.3">
      <c r="A34" s="249"/>
      <c r="B34" s="251"/>
      <c r="C34" s="253"/>
      <c r="D34" s="269"/>
      <c r="E34" s="292"/>
      <c r="F34" s="294"/>
      <c r="G34" s="57" t="s">
        <v>13</v>
      </c>
      <c r="H34" s="58">
        <f t="shared" ref="H34:M34" si="2">H32+H33</f>
        <v>17</v>
      </c>
      <c r="I34" s="58">
        <f t="shared" si="2"/>
        <v>0</v>
      </c>
      <c r="J34" s="58">
        <f t="shared" si="2"/>
        <v>0</v>
      </c>
      <c r="K34" s="58">
        <f t="shared" si="2"/>
        <v>17</v>
      </c>
      <c r="L34" s="58">
        <f t="shared" si="2"/>
        <v>20</v>
      </c>
      <c r="M34" s="58">
        <f t="shared" si="2"/>
        <v>20</v>
      </c>
      <c r="N34" s="175"/>
      <c r="O34" s="140"/>
      <c r="P34" s="140"/>
      <c r="Q34" s="142"/>
      <c r="R34" s="71"/>
      <c r="S34" s="71"/>
      <c r="T34" s="71"/>
      <c r="U34" s="71"/>
      <c r="V34" s="71"/>
      <c r="W34" s="71"/>
    </row>
    <row r="35" spans="1:23" x14ac:dyDescent="0.25">
      <c r="A35" s="248" t="s">
        <v>12</v>
      </c>
      <c r="B35" s="250" t="s">
        <v>14</v>
      </c>
      <c r="C35" s="252" t="s">
        <v>14</v>
      </c>
      <c r="D35" s="267" t="s">
        <v>108</v>
      </c>
      <c r="E35" s="256" t="s">
        <v>66</v>
      </c>
      <c r="F35" s="293" t="s">
        <v>89</v>
      </c>
      <c r="G35" s="44" t="s">
        <v>59</v>
      </c>
      <c r="H35" s="45">
        <v>0.4</v>
      </c>
      <c r="I35" s="31">
        <v>0</v>
      </c>
      <c r="J35" s="46"/>
      <c r="K35" s="47">
        <v>0</v>
      </c>
      <c r="L35" s="65">
        <v>0</v>
      </c>
      <c r="M35" s="33">
        <v>0</v>
      </c>
      <c r="N35" s="176" t="s">
        <v>109</v>
      </c>
      <c r="O35" s="36" t="s">
        <v>67</v>
      </c>
      <c r="P35" s="36" t="s">
        <v>67</v>
      </c>
      <c r="Q35" s="49" t="s">
        <v>67</v>
      </c>
      <c r="R35" s="71"/>
      <c r="S35" s="71"/>
      <c r="T35" s="71"/>
      <c r="U35" s="71"/>
      <c r="V35" s="71"/>
      <c r="W35" s="71"/>
    </row>
    <row r="36" spans="1:23" ht="13.8" thickBot="1" x14ac:dyDescent="0.3">
      <c r="A36" s="249"/>
      <c r="B36" s="251"/>
      <c r="C36" s="253"/>
      <c r="D36" s="269"/>
      <c r="E36" s="292"/>
      <c r="F36" s="294"/>
      <c r="G36" s="57" t="s">
        <v>13</v>
      </c>
      <c r="H36" s="58">
        <f>H35</f>
        <v>0.4</v>
      </c>
      <c r="I36" s="59">
        <f>SUM(I35:I35)</f>
        <v>0</v>
      </c>
      <c r="J36" s="60"/>
      <c r="K36" s="61">
        <f>SUM(K35:K35)</f>
        <v>0</v>
      </c>
      <c r="L36" s="62">
        <f>L35</f>
        <v>0</v>
      </c>
      <c r="M36" s="64">
        <f>M35</f>
        <v>0</v>
      </c>
      <c r="N36" s="175"/>
      <c r="O36" s="140"/>
      <c r="P36" s="140"/>
      <c r="Q36" s="142"/>
      <c r="R36" s="71"/>
      <c r="S36" s="71"/>
      <c r="T36" s="71"/>
      <c r="U36" s="71"/>
      <c r="V36" s="71"/>
      <c r="W36" s="71"/>
    </row>
    <row r="37" spans="1:23" x14ac:dyDescent="0.25">
      <c r="A37" s="248" t="s">
        <v>12</v>
      </c>
      <c r="B37" s="250" t="s">
        <v>14</v>
      </c>
      <c r="C37" s="252" t="s">
        <v>57</v>
      </c>
      <c r="D37" s="267" t="s">
        <v>110</v>
      </c>
      <c r="E37" s="256" t="s">
        <v>66</v>
      </c>
      <c r="F37" s="293" t="s">
        <v>89</v>
      </c>
      <c r="G37" s="44" t="s">
        <v>59</v>
      </c>
      <c r="H37" s="45">
        <v>0</v>
      </c>
      <c r="I37" s="31">
        <v>0</v>
      </c>
      <c r="J37" s="46"/>
      <c r="K37" s="47">
        <v>0</v>
      </c>
      <c r="L37" s="65">
        <v>10</v>
      </c>
      <c r="M37" s="33">
        <v>10</v>
      </c>
      <c r="N37" s="176" t="s">
        <v>111</v>
      </c>
      <c r="O37" s="36"/>
      <c r="P37" s="36" t="s">
        <v>67</v>
      </c>
      <c r="Q37" s="49" t="s">
        <v>67</v>
      </c>
      <c r="R37" s="71"/>
      <c r="S37" s="71"/>
      <c r="T37" s="71"/>
      <c r="U37" s="71"/>
      <c r="V37" s="71"/>
      <c r="W37" s="71"/>
    </row>
    <row r="38" spans="1:23" ht="13.8" thickBot="1" x14ac:dyDescent="0.3">
      <c r="A38" s="249"/>
      <c r="B38" s="251"/>
      <c r="C38" s="253"/>
      <c r="D38" s="269"/>
      <c r="E38" s="292"/>
      <c r="F38" s="294"/>
      <c r="G38" s="57" t="s">
        <v>13</v>
      </c>
      <c r="H38" s="58">
        <f>H37</f>
        <v>0</v>
      </c>
      <c r="I38" s="59">
        <f>SUM(I37:I37)</f>
        <v>0</v>
      </c>
      <c r="J38" s="60"/>
      <c r="K38" s="61">
        <f>SUM(K37:K37)</f>
        <v>0</v>
      </c>
      <c r="L38" s="62">
        <f>L37</f>
        <v>10</v>
      </c>
      <c r="M38" s="64">
        <f>M37</f>
        <v>10</v>
      </c>
      <c r="N38" s="175"/>
      <c r="O38" s="140"/>
      <c r="P38" s="140"/>
      <c r="Q38" s="142"/>
      <c r="R38" s="71"/>
      <c r="S38" s="71"/>
      <c r="T38" s="71"/>
      <c r="U38" s="71"/>
      <c r="V38" s="71"/>
      <c r="W38" s="71"/>
    </row>
    <row r="39" spans="1:23" ht="13.8" thickBot="1" x14ac:dyDescent="0.3">
      <c r="A39" s="67" t="s">
        <v>12</v>
      </c>
      <c r="B39" s="42" t="s">
        <v>14</v>
      </c>
      <c r="C39" s="234" t="s">
        <v>15</v>
      </c>
      <c r="D39" s="235"/>
      <c r="E39" s="236"/>
      <c r="F39" s="236"/>
      <c r="G39" s="237"/>
      <c r="H39" s="66">
        <f>H34+H36+H38</f>
        <v>17.399999999999999</v>
      </c>
      <c r="I39" s="66">
        <f t="shared" ref="I39:M39" si="3">I34+I36+I38</f>
        <v>0</v>
      </c>
      <c r="J39" s="66">
        <f t="shared" si="3"/>
        <v>0</v>
      </c>
      <c r="K39" s="66">
        <f t="shared" si="3"/>
        <v>17</v>
      </c>
      <c r="L39" s="66">
        <f t="shared" si="3"/>
        <v>30</v>
      </c>
      <c r="M39" s="66">
        <f t="shared" si="3"/>
        <v>30</v>
      </c>
      <c r="N39" s="43"/>
      <c r="O39" s="68"/>
      <c r="P39" s="68"/>
      <c r="Q39" s="69"/>
      <c r="R39" s="71"/>
      <c r="S39" s="71"/>
      <c r="T39" s="71"/>
      <c r="U39" s="71"/>
      <c r="V39" s="71"/>
      <c r="W39" s="71"/>
    </row>
    <row r="40" spans="1:23" ht="13.8" thickBot="1" x14ac:dyDescent="0.3">
      <c r="A40" s="29" t="s">
        <v>12</v>
      </c>
      <c r="B40" s="30" t="s">
        <v>57</v>
      </c>
      <c r="C40" s="260" t="s">
        <v>112</v>
      </c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1"/>
      <c r="R40" s="71"/>
      <c r="S40" s="71"/>
      <c r="T40" s="71"/>
      <c r="U40" s="71"/>
      <c r="V40" s="71"/>
      <c r="W40" s="71"/>
    </row>
    <row r="41" spans="1:23" x14ac:dyDescent="0.25">
      <c r="A41" s="278" t="s">
        <v>12</v>
      </c>
      <c r="B41" s="281" t="s">
        <v>57</v>
      </c>
      <c r="C41" s="283" t="s">
        <v>14</v>
      </c>
      <c r="D41" s="254" t="s">
        <v>113</v>
      </c>
      <c r="E41" s="285" t="s">
        <v>66</v>
      </c>
      <c r="F41" s="287" t="s">
        <v>114</v>
      </c>
      <c r="G41" s="177" t="s">
        <v>59</v>
      </c>
      <c r="H41" s="45">
        <v>15.3</v>
      </c>
      <c r="I41" s="31"/>
      <c r="J41" s="46"/>
      <c r="K41" s="47"/>
      <c r="L41" s="48"/>
      <c r="M41" s="33"/>
      <c r="N41" s="178" t="s">
        <v>115</v>
      </c>
      <c r="O41" s="179" t="s">
        <v>67</v>
      </c>
      <c r="P41" s="179"/>
      <c r="Q41" s="180"/>
      <c r="R41" s="71"/>
      <c r="S41" s="71"/>
      <c r="T41" s="72"/>
      <c r="U41" s="71"/>
      <c r="V41" s="71"/>
      <c r="W41" s="71"/>
    </row>
    <row r="42" spans="1:23" ht="26.4" x14ac:dyDescent="0.25">
      <c r="A42" s="279"/>
      <c r="B42" s="265"/>
      <c r="C42" s="266"/>
      <c r="D42" s="275"/>
      <c r="E42" s="276"/>
      <c r="F42" s="288"/>
      <c r="G42" s="81"/>
      <c r="H42" s="82"/>
      <c r="I42" s="83"/>
      <c r="J42" s="84"/>
      <c r="K42" s="85"/>
      <c r="L42" s="86"/>
      <c r="M42" s="87"/>
      <c r="N42" s="118" t="s">
        <v>116</v>
      </c>
      <c r="O42" s="181" t="s">
        <v>67</v>
      </c>
      <c r="P42" s="181"/>
      <c r="Q42" s="182"/>
      <c r="R42" s="71"/>
      <c r="S42" s="71"/>
      <c r="T42" s="72"/>
      <c r="U42" s="71"/>
      <c r="V42" s="71"/>
      <c r="W42" s="71"/>
    </row>
    <row r="43" spans="1:23" x14ac:dyDescent="0.25">
      <c r="A43" s="279"/>
      <c r="B43" s="265"/>
      <c r="C43" s="266"/>
      <c r="D43" s="275"/>
      <c r="E43" s="276"/>
      <c r="F43" s="288"/>
      <c r="G43" s="81"/>
      <c r="H43" s="82"/>
      <c r="I43" s="83"/>
      <c r="J43" s="84"/>
      <c r="K43" s="85"/>
      <c r="L43" s="86"/>
      <c r="M43" s="87"/>
      <c r="N43" s="290" t="s">
        <v>117</v>
      </c>
      <c r="O43" s="181" t="s">
        <v>67</v>
      </c>
      <c r="P43" s="181" t="s">
        <v>67</v>
      </c>
      <c r="Q43" s="182" t="s">
        <v>67</v>
      </c>
      <c r="R43" s="71"/>
      <c r="S43" s="71"/>
      <c r="T43" s="72"/>
      <c r="U43" s="71"/>
      <c r="V43" s="71"/>
      <c r="W43" s="71"/>
    </row>
    <row r="44" spans="1:23" ht="13.8" thickBot="1" x14ac:dyDescent="0.3">
      <c r="A44" s="280"/>
      <c r="B44" s="282"/>
      <c r="C44" s="284"/>
      <c r="D44" s="255"/>
      <c r="E44" s="286"/>
      <c r="F44" s="289"/>
      <c r="G44" s="8" t="s">
        <v>13</v>
      </c>
      <c r="H44" s="58">
        <f>H41+H43+H42</f>
        <v>15.3</v>
      </c>
      <c r="I44" s="58">
        <f t="shared" ref="I44:K44" si="4">I41+I43+I42</f>
        <v>0</v>
      </c>
      <c r="J44" s="58">
        <f t="shared" si="4"/>
        <v>0</v>
      </c>
      <c r="K44" s="58">
        <f t="shared" si="4"/>
        <v>0</v>
      </c>
      <c r="L44" s="58">
        <v>20</v>
      </c>
      <c r="M44" s="58">
        <v>20</v>
      </c>
      <c r="N44" s="291"/>
      <c r="O44" s="37"/>
      <c r="P44" s="37"/>
      <c r="Q44" s="38"/>
      <c r="R44" s="71"/>
      <c r="S44" s="71"/>
      <c r="T44" s="72"/>
      <c r="U44" s="71"/>
      <c r="V44" s="71"/>
      <c r="W44" s="71"/>
    </row>
    <row r="45" spans="1:23" ht="39.6" x14ac:dyDescent="0.25">
      <c r="A45" s="248" t="s">
        <v>12</v>
      </c>
      <c r="B45" s="250" t="s">
        <v>57</v>
      </c>
      <c r="C45" s="252" t="s">
        <v>57</v>
      </c>
      <c r="D45" s="254" t="s">
        <v>131</v>
      </c>
      <c r="E45" s="256" t="s">
        <v>66</v>
      </c>
      <c r="F45" s="258" t="s">
        <v>114</v>
      </c>
      <c r="G45" s="177" t="s">
        <v>59</v>
      </c>
      <c r="H45" s="45">
        <v>19.399999999999999</v>
      </c>
      <c r="I45" s="31"/>
      <c r="J45" s="46"/>
      <c r="K45" s="32">
        <v>0</v>
      </c>
      <c r="L45" s="183">
        <v>0</v>
      </c>
      <c r="M45" s="33">
        <v>0</v>
      </c>
      <c r="N45" s="144" t="s">
        <v>118</v>
      </c>
      <c r="O45" s="78" t="s">
        <v>67</v>
      </c>
      <c r="P45" s="78"/>
      <c r="Q45" s="119"/>
      <c r="R45" s="71"/>
      <c r="S45" s="71"/>
      <c r="T45" s="72"/>
      <c r="U45" s="71"/>
      <c r="V45" s="71"/>
      <c r="W45" s="71"/>
    </row>
    <row r="46" spans="1:23" x14ac:dyDescent="0.25">
      <c r="A46" s="264"/>
      <c r="B46" s="265"/>
      <c r="C46" s="266"/>
      <c r="D46" s="275"/>
      <c r="E46" s="276"/>
      <c r="F46" s="277"/>
      <c r="G46" s="81"/>
      <c r="H46" s="82"/>
      <c r="I46" s="120"/>
      <c r="J46" s="84"/>
      <c r="K46" s="116"/>
      <c r="L46" s="184"/>
      <c r="M46" s="87"/>
      <c r="N46" s="121" t="s">
        <v>119</v>
      </c>
      <c r="O46" s="122" t="s">
        <v>67</v>
      </c>
      <c r="P46" s="122"/>
      <c r="Q46" s="123"/>
      <c r="R46" s="71"/>
      <c r="S46" s="71"/>
      <c r="T46" s="72"/>
      <c r="U46" s="71"/>
      <c r="V46" s="71"/>
      <c r="W46" s="71"/>
    </row>
    <row r="47" spans="1:23" ht="52.8" x14ac:dyDescent="0.25">
      <c r="A47" s="264"/>
      <c r="B47" s="265"/>
      <c r="C47" s="266"/>
      <c r="D47" s="275"/>
      <c r="E47" s="276"/>
      <c r="F47" s="277"/>
      <c r="G47" s="81"/>
      <c r="H47" s="82"/>
      <c r="I47" s="120"/>
      <c r="J47" s="84"/>
      <c r="K47" s="116"/>
      <c r="L47" s="184"/>
      <c r="M47" s="87"/>
      <c r="N47" s="121" t="s">
        <v>120</v>
      </c>
      <c r="O47" s="122"/>
      <c r="P47" s="190" t="s">
        <v>67</v>
      </c>
      <c r="Q47" s="123"/>
      <c r="R47" s="71"/>
      <c r="S47" s="71"/>
      <c r="T47" s="72"/>
      <c r="U47" s="71"/>
      <c r="V47" s="71"/>
      <c r="W47" s="71"/>
    </row>
    <row r="48" spans="1:23" x14ac:dyDescent="0.25">
      <c r="A48" s="264"/>
      <c r="B48" s="265"/>
      <c r="C48" s="266"/>
      <c r="D48" s="275"/>
      <c r="E48" s="276"/>
      <c r="F48" s="277"/>
      <c r="G48" s="185"/>
      <c r="H48" s="50"/>
      <c r="I48" s="124"/>
      <c r="J48" s="52"/>
      <c r="K48" s="117"/>
      <c r="L48" s="186"/>
      <c r="M48" s="54"/>
      <c r="N48" s="262" t="s">
        <v>121</v>
      </c>
      <c r="O48" s="122" t="s">
        <v>67</v>
      </c>
      <c r="P48" s="122"/>
      <c r="Q48" s="123"/>
      <c r="R48" s="71"/>
      <c r="S48" s="71"/>
      <c r="T48" s="72"/>
      <c r="U48" s="71"/>
      <c r="V48" s="71"/>
      <c r="W48" s="71"/>
    </row>
    <row r="49" spans="1:23" ht="13.8" thickBot="1" x14ac:dyDescent="0.3">
      <c r="A49" s="249"/>
      <c r="B49" s="251"/>
      <c r="C49" s="253"/>
      <c r="D49" s="255"/>
      <c r="E49" s="257"/>
      <c r="F49" s="259"/>
      <c r="G49" s="8" t="s">
        <v>13</v>
      </c>
      <c r="H49" s="58">
        <f>H45+H46+H47+H48</f>
        <v>19.399999999999999</v>
      </c>
      <c r="I49" s="58">
        <f t="shared" ref="I49:K49" si="5">I45+I46+I47+I48</f>
        <v>0</v>
      </c>
      <c r="J49" s="58">
        <f t="shared" si="5"/>
        <v>0</v>
      </c>
      <c r="K49" s="58">
        <f t="shared" si="5"/>
        <v>0</v>
      </c>
      <c r="L49" s="91">
        <v>20</v>
      </c>
      <c r="M49" s="64">
        <v>20</v>
      </c>
      <c r="N49" s="263"/>
      <c r="O49" s="140"/>
      <c r="P49" s="140"/>
      <c r="Q49" s="142"/>
      <c r="R49" s="71"/>
      <c r="S49" s="71"/>
      <c r="T49" s="72"/>
      <c r="U49" s="71"/>
      <c r="V49" s="71"/>
      <c r="W49" s="71"/>
    </row>
    <row r="50" spans="1:23" x14ac:dyDescent="0.25">
      <c r="A50" s="248" t="s">
        <v>12</v>
      </c>
      <c r="B50" s="250" t="s">
        <v>57</v>
      </c>
      <c r="C50" s="252" t="s">
        <v>60</v>
      </c>
      <c r="D50" s="267" t="s">
        <v>122</v>
      </c>
      <c r="E50" s="256" t="s">
        <v>66</v>
      </c>
      <c r="F50" s="258" t="s">
        <v>114</v>
      </c>
      <c r="G50" s="177" t="s">
        <v>59</v>
      </c>
      <c r="H50" s="45">
        <v>0</v>
      </c>
      <c r="I50" s="31"/>
      <c r="J50" s="46"/>
      <c r="K50" s="47"/>
      <c r="L50" s="65">
        <v>1.5</v>
      </c>
      <c r="M50" s="33">
        <v>1.5</v>
      </c>
      <c r="N50" s="272" t="s">
        <v>123</v>
      </c>
      <c r="O50" s="36" t="s">
        <v>130</v>
      </c>
      <c r="P50" s="36" t="s">
        <v>65</v>
      </c>
      <c r="Q50" s="49" t="s">
        <v>65</v>
      </c>
      <c r="R50" s="71"/>
      <c r="S50" s="71"/>
      <c r="T50" s="72"/>
      <c r="U50" s="71"/>
      <c r="V50" s="71"/>
      <c r="W50" s="71"/>
    </row>
    <row r="51" spans="1:23" x14ac:dyDescent="0.25">
      <c r="A51" s="264"/>
      <c r="B51" s="265"/>
      <c r="C51" s="266"/>
      <c r="D51" s="268"/>
      <c r="E51" s="270"/>
      <c r="F51" s="271"/>
      <c r="G51" s="185"/>
      <c r="H51" s="50"/>
      <c r="I51" s="51"/>
      <c r="J51" s="52"/>
      <c r="K51" s="53"/>
      <c r="L51" s="117"/>
      <c r="M51" s="54"/>
      <c r="N51" s="273"/>
      <c r="O51" s="55"/>
      <c r="P51" s="55"/>
      <c r="Q51" s="56"/>
      <c r="R51" s="71"/>
      <c r="S51" s="71"/>
      <c r="T51" s="72"/>
      <c r="U51" s="71"/>
      <c r="V51" s="71"/>
      <c r="W51" s="71"/>
    </row>
    <row r="52" spans="1:23" ht="13.8" thickBot="1" x14ac:dyDescent="0.3">
      <c r="A52" s="249"/>
      <c r="B52" s="251"/>
      <c r="C52" s="253"/>
      <c r="D52" s="269"/>
      <c r="E52" s="257"/>
      <c r="F52" s="259"/>
      <c r="G52" s="8" t="s">
        <v>13</v>
      </c>
      <c r="H52" s="58">
        <f>H50</f>
        <v>0</v>
      </c>
      <c r="I52" s="59">
        <f>SUM(I50:I51)</f>
        <v>0</v>
      </c>
      <c r="J52" s="60"/>
      <c r="K52" s="61">
        <f>SUM(K50:K51)</f>
        <v>0</v>
      </c>
      <c r="L52" s="62">
        <f>L50</f>
        <v>1.5</v>
      </c>
      <c r="M52" s="64">
        <f>M50</f>
        <v>1.5</v>
      </c>
      <c r="N52" s="274"/>
      <c r="O52" s="140"/>
      <c r="P52" s="140"/>
      <c r="Q52" s="142"/>
      <c r="R52" s="71"/>
      <c r="S52" s="71"/>
      <c r="T52" s="72"/>
      <c r="U52" s="71"/>
      <c r="V52" s="71"/>
      <c r="W52" s="71"/>
    </row>
    <row r="53" spans="1:23" ht="13.8" thickBot="1" x14ac:dyDescent="0.3">
      <c r="A53" s="67" t="s">
        <v>12</v>
      </c>
      <c r="B53" s="42" t="s">
        <v>57</v>
      </c>
      <c r="C53" s="234" t="s">
        <v>15</v>
      </c>
      <c r="D53" s="235"/>
      <c r="E53" s="236"/>
      <c r="F53" s="236"/>
      <c r="G53" s="237"/>
      <c r="H53" s="66">
        <f>H44+H49+H52</f>
        <v>34.700000000000003</v>
      </c>
      <c r="I53" s="66">
        <f t="shared" ref="I53:M53" si="6">I44+I49+I52</f>
        <v>0</v>
      </c>
      <c r="J53" s="66">
        <f t="shared" si="6"/>
        <v>0</v>
      </c>
      <c r="K53" s="66">
        <f t="shared" si="6"/>
        <v>0</v>
      </c>
      <c r="L53" s="66">
        <f t="shared" si="6"/>
        <v>41.5</v>
      </c>
      <c r="M53" s="66">
        <f t="shared" si="6"/>
        <v>41.5</v>
      </c>
      <c r="N53" s="43"/>
      <c r="O53" s="68"/>
      <c r="P53" s="68"/>
      <c r="Q53" s="69"/>
      <c r="R53" s="5"/>
      <c r="S53" s="5"/>
      <c r="T53" s="5"/>
      <c r="U53" s="5"/>
      <c r="V53" s="5"/>
      <c r="W53" s="5"/>
    </row>
    <row r="54" spans="1:23" ht="13.8" thickBot="1" x14ac:dyDescent="0.3">
      <c r="A54" s="29" t="s">
        <v>12</v>
      </c>
      <c r="B54" s="30" t="s">
        <v>58</v>
      </c>
      <c r="C54" s="260" t="s">
        <v>124</v>
      </c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1"/>
      <c r="R54" s="71"/>
      <c r="S54" s="71"/>
      <c r="T54" s="71"/>
      <c r="U54" s="71"/>
      <c r="V54" s="71"/>
      <c r="W54" s="71"/>
    </row>
    <row r="55" spans="1:23" x14ac:dyDescent="0.25">
      <c r="A55" s="248" t="s">
        <v>12</v>
      </c>
      <c r="B55" s="250" t="s">
        <v>58</v>
      </c>
      <c r="C55" s="252" t="s">
        <v>12</v>
      </c>
      <c r="D55" s="254" t="s">
        <v>125</v>
      </c>
      <c r="E55" s="256" t="s">
        <v>66</v>
      </c>
      <c r="F55" s="258" t="s">
        <v>114</v>
      </c>
      <c r="G55" s="177" t="s">
        <v>59</v>
      </c>
      <c r="H55" s="45">
        <v>0</v>
      </c>
      <c r="I55" s="31"/>
      <c r="J55" s="46"/>
      <c r="K55" s="32">
        <v>0</v>
      </c>
      <c r="L55" s="187"/>
      <c r="M55" s="188"/>
      <c r="N55" s="144"/>
      <c r="O55" s="78"/>
      <c r="P55" s="78"/>
      <c r="Q55" s="119"/>
      <c r="R55" s="71"/>
      <c r="S55" s="71"/>
      <c r="T55" s="71"/>
      <c r="U55" s="71"/>
      <c r="V55" s="71"/>
      <c r="W55" s="71"/>
    </row>
    <row r="56" spans="1:23" ht="27" thickBot="1" x14ac:dyDescent="0.3">
      <c r="A56" s="249"/>
      <c r="B56" s="251"/>
      <c r="C56" s="253"/>
      <c r="D56" s="255"/>
      <c r="E56" s="257"/>
      <c r="F56" s="259"/>
      <c r="G56" s="8" t="s">
        <v>13</v>
      </c>
      <c r="H56" s="58">
        <f>H55</f>
        <v>0</v>
      </c>
      <c r="I56" s="58">
        <f>I55</f>
        <v>0</v>
      </c>
      <c r="J56" s="58">
        <f>J55</f>
        <v>0</v>
      </c>
      <c r="K56" s="58">
        <f>K55</f>
        <v>0</v>
      </c>
      <c r="L56" s="58"/>
      <c r="M56" s="58"/>
      <c r="N56" s="125" t="s">
        <v>126</v>
      </c>
      <c r="O56" s="140" t="s">
        <v>67</v>
      </c>
      <c r="P56" s="140"/>
      <c r="Q56" s="142"/>
      <c r="R56" s="71"/>
      <c r="S56" s="71"/>
      <c r="T56" s="71"/>
      <c r="U56" s="71"/>
      <c r="V56" s="71"/>
      <c r="W56" s="71"/>
    </row>
    <row r="57" spans="1:23" x14ac:dyDescent="0.25">
      <c r="A57" s="248" t="s">
        <v>12</v>
      </c>
      <c r="B57" s="250" t="s">
        <v>58</v>
      </c>
      <c r="C57" s="252" t="s">
        <v>57</v>
      </c>
      <c r="D57" s="254" t="s">
        <v>127</v>
      </c>
      <c r="E57" s="256" t="s">
        <v>66</v>
      </c>
      <c r="F57" s="258" t="s">
        <v>114</v>
      </c>
      <c r="G57" s="177" t="s">
        <v>59</v>
      </c>
      <c r="H57" s="45">
        <v>0</v>
      </c>
      <c r="I57" s="31"/>
      <c r="J57" s="46"/>
      <c r="K57" s="32">
        <v>0</v>
      </c>
      <c r="L57" s="187"/>
      <c r="M57" s="188"/>
      <c r="N57" s="144"/>
      <c r="O57" s="78"/>
      <c r="P57" s="78"/>
      <c r="Q57" s="119"/>
      <c r="R57" s="71"/>
      <c r="S57" s="71"/>
      <c r="T57" s="71"/>
      <c r="U57" s="71"/>
      <c r="V57" s="71"/>
      <c r="W57" s="71"/>
    </row>
    <row r="58" spans="1:23" ht="13.8" thickBot="1" x14ac:dyDescent="0.3">
      <c r="A58" s="249"/>
      <c r="B58" s="251"/>
      <c r="C58" s="253"/>
      <c r="D58" s="255"/>
      <c r="E58" s="257"/>
      <c r="F58" s="259"/>
      <c r="G58" s="8" t="s">
        <v>13</v>
      </c>
      <c r="H58" s="58">
        <f>H57</f>
        <v>0</v>
      </c>
      <c r="I58" s="58">
        <f>I57</f>
        <v>0</v>
      </c>
      <c r="J58" s="58">
        <f>J57</f>
        <v>0</v>
      </c>
      <c r="K58" s="58">
        <f>K57</f>
        <v>0</v>
      </c>
      <c r="L58" s="58"/>
      <c r="M58" s="58"/>
      <c r="N58" s="125" t="s">
        <v>128</v>
      </c>
      <c r="O58" s="140"/>
      <c r="P58" s="140" t="s">
        <v>67</v>
      </c>
      <c r="Q58" s="142"/>
      <c r="R58" s="71"/>
      <c r="S58" s="71"/>
      <c r="T58" s="71"/>
      <c r="U58" s="71"/>
      <c r="V58" s="71"/>
      <c r="W58" s="71"/>
    </row>
    <row r="59" spans="1:23" ht="13.8" thickBot="1" x14ac:dyDescent="0.3">
      <c r="A59" s="67" t="s">
        <v>12</v>
      </c>
      <c r="B59" s="42" t="s">
        <v>58</v>
      </c>
      <c r="C59" s="234" t="s">
        <v>15</v>
      </c>
      <c r="D59" s="235"/>
      <c r="E59" s="236"/>
      <c r="F59" s="236"/>
      <c r="G59" s="237"/>
      <c r="H59" s="66">
        <f>H58+H56</f>
        <v>0</v>
      </c>
      <c r="I59" s="66">
        <f t="shared" ref="I59:M59" si="7">I58*1</f>
        <v>0</v>
      </c>
      <c r="J59" s="66">
        <f t="shared" si="7"/>
        <v>0</v>
      </c>
      <c r="K59" s="66">
        <f t="shared" si="7"/>
        <v>0</v>
      </c>
      <c r="L59" s="66">
        <f t="shared" si="7"/>
        <v>0</v>
      </c>
      <c r="M59" s="66">
        <f t="shared" si="7"/>
        <v>0</v>
      </c>
      <c r="N59" s="43"/>
      <c r="O59" s="68"/>
      <c r="P59" s="68"/>
      <c r="Q59" s="69"/>
      <c r="R59" s="5"/>
      <c r="S59" s="5"/>
      <c r="T59" s="5"/>
      <c r="U59" s="5"/>
      <c r="V59" s="5"/>
      <c r="W59" s="5"/>
    </row>
    <row r="60" spans="1:23" ht="13.8" thickBot="1" x14ac:dyDescent="0.3">
      <c r="A60" s="67" t="s">
        <v>12</v>
      </c>
      <c r="B60" s="238" t="s">
        <v>16</v>
      </c>
      <c r="C60" s="238"/>
      <c r="D60" s="238"/>
      <c r="E60" s="238"/>
      <c r="F60" s="238"/>
      <c r="G60" s="239"/>
      <c r="H60" s="70">
        <f>H59+H53+H39+H30</f>
        <v>103.9</v>
      </c>
      <c r="I60" s="70">
        <f t="shared" ref="I60:M60" si="8">I59+I53+I39+I30</f>
        <v>0</v>
      </c>
      <c r="J60" s="70">
        <f t="shared" si="8"/>
        <v>0</v>
      </c>
      <c r="K60" s="70">
        <f t="shared" si="8"/>
        <v>53.099999999999994</v>
      </c>
      <c r="L60" s="70">
        <f t="shared" si="8"/>
        <v>87.5</v>
      </c>
      <c r="M60" s="70">
        <f t="shared" si="8"/>
        <v>87.5</v>
      </c>
      <c r="N60" s="34"/>
      <c r="O60" s="34"/>
      <c r="P60" s="34"/>
      <c r="Q60" s="35"/>
      <c r="R60" s="71"/>
      <c r="S60" s="71"/>
      <c r="T60" s="71"/>
      <c r="U60" s="71"/>
      <c r="V60" s="71"/>
      <c r="W60" s="71"/>
    </row>
    <row r="61" spans="1:23" x14ac:dyDescent="0.25">
      <c r="A61" s="1"/>
      <c r="B61" s="1"/>
      <c r="C61" s="90"/>
      <c r="D61" s="126"/>
      <c r="E61" s="127"/>
      <c r="F61" s="5"/>
      <c r="G61" s="5"/>
      <c r="H61" s="5"/>
      <c r="I61" s="5"/>
      <c r="J61" s="5"/>
      <c r="K61" s="5"/>
      <c r="L61" s="5"/>
      <c r="M61" s="5"/>
      <c r="N61" s="1"/>
      <c r="O61" s="4"/>
      <c r="P61" s="1"/>
      <c r="Q61" s="1"/>
      <c r="R61" s="5"/>
      <c r="S61" s="5"/>
      <c r="T61" s="5"/>
      <c r="U61" s="5"/>
      <c r="V61" s="5"/>
      <c r="W61" s="5"/>
    </row>
    <row r="62" spans="1:23" ht="13.8" thickBot="1" x14ac:dyDescent="0.3">
      <c r="A62" s="1"/>
      <c r="B62" s="1"/>
      <c r="C62" s="90"/>
      <c r="D62" s="126"/>
      <c r="E62" s="127"/>
      <c r="F62" s="240" t="s">
        <v>17</v>
      </c>
      <c r="G62" s="241"/>
      <c r="H62" s="241"/>
      <c r="I62" s="241"/>
      <c r="J62" s="241"/>
      <c r="K62" s="241"/>
      <c r="L62" s="241"/>
      <c r="M62" s="241"/>
      <c r="N62" s="1"/>
      <c r="O62" s="4"/>
      <c r="P62" s="1"/>
      <c r="Q62" s="1"/>
      <c r="R62" s="5"/>
      <c r="S62" s="5"/>
      <c r="T62" s="5"/>
      <c r="U62" s="5"/>
      <c r="V62" s="5"/>
      <c r="W62" s="5"/>
    </row>
    <row r="63" spans="1:23" ht="22.2" customHeight="1" thickBot="1" x14ac:dyDescent="0.3">
      <c r="A63" s="1"/>
      <c r="B63" s="1"/>
      <c r="C63" s="242" t="s">
        <v>18</v>
      </c>
      <c r="D63" s="243"/>
      <c r="E63" s="243"/>
      <c r="F63" s="243"/>
      <c r="G63" s="244"/>
      <c r="H63" s="245" t="s">
        <v>84</v>
      </c>
      <c r="I63" s="246"/>
      <c r="J63" s="246"/>
      <c r="K63" s="247"/>
      <c r="L63" s="5"/>
      <c r="M63" s="5"/>
      <c r="N63" s="1"/>
      <c r="O63" s="4"/>
      <c r="P63" s="1"/>
      <c r="Q63" s="1"/>
      <c r="R63" s="5"/>
      <c r="S63" s="5"/>
      <c r="T63" s="5"/>
      <c r="U63" s="5"/>
      <c r="V63" s="5"/>
      <c r="W63" s="5"/>
    </row>
    <row r="64" spans="1:23" ht="13.8" thickBot="1" x14ac:dyDescent="0.3">
      <c r="A64" s="1"/>
      <c r="B64" s="1"/>
      <c r="C64" s="222" t="s">
        <v>19</v>
      </c>
      <c r="D64" s="223"/>
      <c r="E64" s="223"/>
      <c r="F64" s="223"/>
      <c r="G64" s="224"/>
      <c r="H64" s="225">
        <f>H65</f>
        <v>103</v>
      </c>
      <c r="I64" s="226"/>
      <c r="J64" s="226"/>
      <c r="K64" s="227"/>
      <c r="L64" s="5"/>
      <c r="M64" s="5"/>
      <c r="N64" s="1"/>
      <c r="O64" s="4"/>
      <c r="P64" s="1"/>
      <c r="Q64" s="1"/>
      <c r="R64" s="5"/>
      <c r="S64" s="5"/>
      <c r="T64" s="5"/>
      <c r="U64" s="5"/>
      <c r="V64" s="5"/>
      <c r="W64" s="5"/>
    </row>
    <row r="65" spans="1:23" x14ac:dyDescent="0.25">
      <c r="A65" s="1"/>
      <c r="B65" s="1"/>
      <c r="C65" s="228" t="s">
        <v>70</v>
      </c>
      <c r="D65" s="229"/>
      <c r="E65" s="229"/>
      <c r="F65" s="229"/>
      <c r="G65" s="230"/>
      <c r="H65" s="231">
        <v>103</v>
      </c>
      <c r="I65" s="232"/>
      <c r="J65" s="232"/>
      <c r="K65" s="233"/>
      <c r="L65" s="5"/>
      <c r="M65" s="5"/>
      <c r="N65" s="1"/>
      <c r="O65" s="4"/>
      <c r="P65" s="1"/>
      <c r="Q65" s="1"/>
      <c r="R65" s="5"/>
      <c r="S65" s="5"/>
      <c r="T65" s="5"/>
      <c r="U65" s="5"/>
      <c r="V65" s="5"/>
      <c r="W65" s="5"/>
    </row>
    <row r="66" spans="1:23" x14ac:dyDescent="0.25">
      <c r="A66" s="1"/>
      <c r="B66" s="1"/>
      <c r="C66" s="219" t="s">
        <v>71</v>
      </c>
      <c r="D66" s="220"/>
      <c r="E66" s="220"/>
      <c r="F66" s="220"/>
      <c r="G66" s="221"/>
      <c r="H66" s="218"/>
      <c r="I66" s="213"/>
      <c r="J66" s="213"/>
      <c r="K66" s="214"/>
      <c r="L66" s="5"/>
      <c r="M66" s="5"/>
      <c r="N66" s="1"/>
      <c r="O66" s="4"/>
      <c r="P66" s="1"/>
      <c r="Q66" s="1"/>
      <c r="R66" s="5"/>
      <c r="S66" s="5"/>
      <c r="T66" s="5"/>
      <c r="U66" s="5"/>
      <c r="V66" s="5"/>
      <c r="W66" s="5"/>
    </row>
    <row r="67" spans="1:23" x14ac:dyDescent="0.25">
      <c r="A67" s="1"/>
      <c r="B67" s="1"/>
      <c r="C67" s="205" t="s">
        <v>83</v>
      </c>
      <c r="D67" s="215"/>
      <c r="E67" s="215"/>
      <c r="F67" s="215"/>
      <c r="G67" s="217"/>
      <c r="H67" s="218"/>
      <c r="I67" s="213"/>
      <c r="J67" s="213"/>
      <c r="K67" s="214"/>
      <c r="L67" s="5"/>
      <c r="M67" s="5"/>
      <c r="N67" s="1"/>
      <c r="O67" s="4"/>
      <c r="P67" s="1"/>
      <c r="Q67" s="1"/>
      <c r="R67" s="5"/>
      <c r="S67" s="5"/>
      <c r="T67" s="5"/>
      <c r="U67" s="5"/>
      <c r="V67" s="5"/>
      <c r="W67" s="5"/>
    </row>
    <row r="68" spans="1:23" x14ac:dyDescent="0.25">
      <c r="A68" s="1"/>
      <c r="B68" s="1"/>
      <c r="C68" s="205" t="s">
        <v>72</v>
      </c>
      <c r="D68" s="215"/>
      <c r="E68" s="215"/>
      <c r="F68" s="215"/>
      <c r="G68" s="217"/>
      <c r="H68" s="218"/>
      <c r="I68" s="213"/>
      <c r="J68" s="213"/>
      <c r="K68" s="214"/>
      <c r="L68" s="5"/>
      <c r="M68" s="5"/>
      <c r="N68" s="1"/>
      <c r="O68" s="4"/>
      <c r="P68" s="1"/>
      <c r="Q68" s="1"/>
      <c r="R68" s="5"/>
      <c r="S68" s="5"/>
      <c r="T68" s="5"/>
      <c r="U68" s="5"/>
      <c r="V68" s="5"/>
      <c r="W68" s="5"/>
    </row>
    <row r="69" spans="1:23" ht="13.8" thickBot="1" x14ac:dyDescent="0.3">
      <c r="A69" s="1"/>
      <c r="B69" s="1"/>
      <c r="C69" s="219" t="s">
        <v>73</v>
      </c>
      <c r="D69" s="220"/>
      <c r="E69" s="220"/>
      <c r="F69" s="220"/>
      <c r="G69" s="221"/>
      <c r="H69" s="218"/>
      <c r="I69" s="213"/>
      <c r="J69" s="213"/>
      <c r="K69" s="214"/>
      <c r="L69" s="5"/>
      <c r="M69" s="5"/>
      <c r="N69" s="1"/>
      <c r="O69" s="4"/>
      <c r="P69" s="1"/>
      <c r="Q69" s="1"/>
      <c r="R69" s="5"/>
      <c r="S69" s="5"/>
      <c r="T69" s="5"/>
      <c r="U69" s="5"/>
      <c r="V69" s="5"/>
      <c r="W69" s="5"/>
    </row>
    <row r="70" spans="1:23" ht="13.8" thickBot="1" x14ac:dyDescent="0.3">
      <c r="A70" s="1"/>
      <c r="B70" s="1"/>
      <c r="C70" s="222" t="s">
        <v>20</v>
      </c>
      <c r="D70" s="223"/>
      <c r="E70" s="223"/>
      <c r="F70" s="223"/>
      <c r="G70" s="224"/>
      <c r="H70" s="225">
        <f>SUM(H71:K73)</f>
        <v>0.9</v>
      </c>
      <c r="I70" s="226"/>
      <c r="J70" s="226"/>
      <c r="K70" s="227"/>
      <c r="L70" s="5"/>
      <c r="M70" s="5"/>
      <c r="N70" s="1"/>
      <c r="O70" s="4"/>
      <c r="P70" s="1"/>
      <c r="Q70" s="1"/>
      <c r="R70" s="5"/>
      <c r="S70" s="5"/>
      <c r="T70" s="5"/>
      <c r="U70" s="5"/>
      <c r="V70" s="5"/>
      <c r="W70" s="5"/>
    </row>
    <row r="71" spans="1:23" x14ac:dyDescent="0.25">
      <c r="A71" s="1"/>
      <c r="B71" s="1"/>
      <c r="C71" s="205" t="s">
        <v>74</v>
      </c>
      <c r="D71" s="206"/>
      <c r="E71" s="206"/>
      <c r="F71" s="206"/>
      <c r="G71" s="207"/>
      <c r="H71" s="208">
        <v>0.9</v>
      </c>
      <c r="I71" s="208"/>
      <c r="J71" s="208"/>
      <c r="K71" s="209"/>
      <c r="L71" s="5"/>
      <c r="M71" s="5"/>
      <c r="N71" s="1"/>
      <c r="O71" s="4"/>
      <c r="P71" s="1"/>
      <c r="Q71" s="1"/>
      <c r="R71" s="5"/>
      <c r="S71" s="5"/>
      <c r="T71" s="5"/>
      <c r="U71" s="5"/>
      <c r="V71" s="5"/>
      <c r="W71" s="5"/>
    </row>
    <row r="72" spans="1:23" x14ac:dyDescent="0.25">
      <c r="A72" s="1"/>
      <c r="B72" s="1"/>
      <c r="C72" s="210" t="s">
        <v>75</v>
      </c>
      <c r="D72" s="211"/>
      <c r="E72" s="211"/>
      <c r="F72" s="211"/>
      <c r="G72" s="212"/>
      <c r="H72" s="213">
        <v>0</v>
      </c>
      <c r="I72" s="213"/>
      <c r="J72" s="213"/>
      <c r="K72" s="214"/>
      <c r="L72" s="5"/>
      <c r="M72" s="5"/>
      <c r="N72" s="1"/>
      <c r="O72" s="4"/>
      <c r="P72" s="1"/>
      <c r="Q72" s="1"/>
      <c r="R72" s="5"/>
      <c r="S72" s="5"/>
      <c r="T72" s="5"/>
      <c r="U72" s="5"/>
      <c r="V72" s="5"/>
      <c r="W72" s="5"/>
    </row>
    <row r="73" spans="1:23" ht="13.8" thickBot="1" x14ac:dyDescent="0.3">
      <c r="A73" s="1"/>
      <c r="B73" s="1"/>
      <c r="C73" s="205" t="s">
        <v>76</v>
      </c>
      <c r="D73" s="215"/>
      <c r="E73" s="215"/>
      <c r="F73" s="215"/>
      <c r="G73" s="216"/>
      <c r="H73" s="213"/>
      <c r="I73" s="213"/>
      <c r="J73" s="213"/>
      <c r="K73" s="214"/>
      <c r="L73" s="5"/>
      <c r="M73" s="5"/>
      <c r="N73" s="1"/>
      <c r="O73" s="4"/>
      <c r="P73" s="1"/>
      <c r="Q73" s="1"/>
      <c r="R73" s="5"/>
      <c r="S73" s="5"/>
      <c r="T73" s="5"/>
      <c r="U73" s="5"/>
      <c r="V73" s="5"/>
      <c r="W73" s="5"/>
    </row>
    <row r="74" spans="1:23" ht="13.8" thickBot="1" x14ac:dyDescent="0.3">
      <c r="A74" s="1"/>
      <c r="B74" s="1"/>
      <c r="C74" s="200" t="s">
        <v>21</v>
      </c>
      <c r="D74" s="201"/>
      <c r="E74" s="201"/>
      <c r="F74" s="201"/>
      <c r="G74" s="202"/>
      <c r="H74" s="203">
        <f>H70+H64</f>
        <v>103.9</v>
      </c>
      <c r="I74" s="203"/>
      <c r="J74" s="203"/>
      <c r="K74" s="204"/>
      <c r="L74" s="1"/>
      <c r="M74" s="1"/>
      <c r="N74" s="1"/>
      <c r="O74" s="4"/>
      <c r="P74" s="1"/>
      <c r="Q74" s="1"/>
      <c r="R74" s="5"/>
      <c r="S74" s="5"/>
      <c r="T74" s="5"/>
      <c r="U74" s="5"/>
      <c r="V74" s="5"/>
      <c r="W74" s="5"/>
    </row>
  </sheetData>
  <mergeCells count="138"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B7:Q7"/>
    <mergeCell ref="C8:Q8"/>
    <mergeCell ref="C9:C11"/>
    <mergeCell ref="D9:D11"/>
    <mergeCell ref="E9:E11"/>
    <mergeCell ref="F9:F11"/>
    <mergeCell ref="N10:N11"/>
    <mergeCell ref="L4:L6"/>
    <mergeCell ref="M4:M6"/>
    <mergeCell ref="N4:Q4"/>
    <mergeCell ref="H5:H6"/>
    <mergeCell ref="I5:J5"/>
    <mergeCell ref="K5:K6"/>
    <mergeCell ref="N5:N6"/>
    <mergeCell ref="O5:Q5"/>
    <mergeCell ref="N17:N19"/>
    <mergeCell ref="C20:C21"/>
    <mergeCell ref="D20:D21"/>
    <mergeCell ref="E20:E21"/>
    <mergeCell ref="F20:F21"/>
    <mergeCell ref="C12:C13"/>
    <mergeCell ref="D12:D13"/>
    <mergeCell ref="E12:E13"/>
    <mergeCell ref="F12:F13"/>
    <mergeCell ref="C14:C15"/>
    <mergeCell ref="D14:D15"/>
    <mergeCell ref="E14:E15"/>
    <mergeCell ref="F14:F15"/>
    <mergeCell ref="C22:C23"/>
    <mergeCell ref="D22:D23"/>
    <mergeCell ref="E22:E23"/>
    <mergeCell ref="F22:F23"/>
    <mergeCell ref="D24:D26"/>
    <mergeCell ref="E24:E26"/>
    <mergeCell ref="F24:F26"/>
    <mergeCell ref="C16:C19"/>
    <mergeCell ref="D16:D19"/>
    <mergeCell ref="E16:E19"/>
    <mergeCell ref="F16:F19"/>
    <mergeCell ref="C31:Q31"/>
    <mergeCell ref="A32:A34"/>
    <mergeCell ref="B32:B34"/>
    <mergeCell ref="C32:C34"/>
    <mergeCell ref="D32:D34"/>
    <mergeCell ref="E32:E34"/>
    <mergeCell ref="F32:F34"/>
    <mergeCell ref="N24:N26"/>
    <mergeCell ref="D27:D29"/>
    <mergeCell ref="E27:E29"/>
    <mergeCell ref="F27:F29"/>
    <mergeCell ref="N27:N29"/>
    <mergeCell ref="C30:G3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C39:G39"/>
    <mergeCell ref="C40:Q40"/>
    <mergeCell ref="A41:A44"/>
    <mergeCell ref="B41:B44"/>
    <mergeCell ref="C41:C44"/>
    <mergeCell ref="D41:D44"/>
    <mergeCell ref="E41:E44"/>
    <mergeCell ref="F41:F44"/>
    <mergeCell ref="N43:N44"/>
    <mergeCell ref="N48:N49"/>
    <mergeCell ref="A50:A52"/>
    <mergeCell ref="B50:B52"/>
    <mergeCell ref="C50:C52"/>
    <mergeCell ref="D50:D52"/>
    <mergeCell ref="E50:E52"/>
    <mergeCell ref="F50:F52"/>
    <mergeCell ref="N50:N52"/>
    <mergeCell ref="A45:A49"/>
    <mergeCell ref="B45:B49"/>
    <mergeCell ref="C45:C49"/>
    <mergeCell ref="D45:D49"/>
    <mergeCell ref="E45:E49"/>
    <mergeCell ref="F45:F49"/>
    <mergeCell ref="A57:A58"/>
    <mergeCell ref="B57:B58"/>
    <mergeCell ref="C57:C58"/>
    <mergeCell ref="D57:D58"/>
    <mergeCell ref="E57:E58"/>
    <mergeCell ref="F57:F58"/>
    <mergeCell ref="C53:G53"/>
    <mergeCell ref="C54:Q54"/>
    <mergeCell ref="A55:A56"/>
    <mergeCell ref="B55:B56"/>
    <mergeCell ref="C55:C56"/>
    <mergeCell ref="D55:D56"/>
    <mergeCell ref="E55:E56"/>
    <mergeCell ref="F55:F56"/>
    <mergeCell ref="C65:G65"/>
    <mergeCell ref="H65:K65"/>
    <mergeCell ref="C66:G66"/>
    <mergeCell ref="H66:K66"/>
    <mergeCell ref="C67:G67"/>
    <mergeCell ref="H67:K67"/>
    <mergeCell ref="C59:G59"/>
    <mergeCell ref="B60:G60"/>
    <mergeCell ref="F62:M62"/>
    <mergeCell ref="C63:G63"/>
    <mergeCell ref="H63:K63"/>
    <mergeCell ref="C64:G64"/>
    <mergeCell ref="H64:K64"/>
    <mergeCell ref="C74:G74"/>
    <mergeCell ref="H74:K74"/>
    <mergeCell ref="C71:G71"/>
    <mergeCell ref="H71:K71"/>
    <mergeCell ref="C72:G72"/>
    <mergeCell ref="H72:K72"/>
    <mergeCell ref="C73:G73"/>
    <mergeCell ref="H73:K73"/>
    <mergeCell ref="C68:G68"/>
    <mergeCell ref="H68:K68"/>
    <mergeCell ref="C69:G69"/>
    <mergeCell ref="H69:K69"/>
    <mergeCell ref="C70:G70"/>
    <mergeCell ref="H70:K7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53</v>
      </c>
    </row>
    <row r="3" spans="2:3" ht="31.8" thickBot="1" x14ac:dyDescent="0.3">
      <c r="B3" s="21" t="s">
        <v>23</v>
      </c>
      <c r="C3" s="22" t="s">
        <v>24</v>
      </c>
    </row>
    <row r="4" spans="2:3" ht="14.25" customHeight="1" x14ac:dyDescent="0.25">
      <c r="B4" s="23">
        <v>0</v>
      </c>
      <c r="C4" s="24" t="s">
        <v>25</v>
      </c>
    </row>
    <row r="5" spans="2:3" ht="14.25" customHeight="1" x14ac:dyDescent="0.25">
      <c r="B5" s="23">
        <v>1</v>
      </c>
      <c r="C5" s="24" t="s">
        <v>26</v>
      </c>
    </row>
    <row r="6" spans="2:3" ht="15.75" customHeight="1" x14ac:dyDescent="0.25">
      <c r="B6" s="23">
        <v>2</v>
      </c>
      <c r="C6" s="24" t="s">
        <v>27</v>
      </c>
    </row>
    <row r="7" spans="2:3" ht="16.5" customHeight="1" x14ac:dyDescent="0.25">
      <c r="B7" s="23">
        <v>3</v>
      </c>
      <c r="C7" s="24" t="s">
        <v>28</v>
      </c>
    </row>
    <row r="8" spans="2:3" ht="13.5" customHeight="1" x14ac:dyDescent="0.25">
      <c r="B8" s="23">
        <v>4</v>
      </c>
      <c r="C8" s="24" t="s">
        <v>29</v>
      </c>
    </row>
    <row r="9" spans="2:3" ht="15.75" customHeight="1" x14ac:dyDescent="0.25">
      <c r="B9" s="23">
        <v>5</v>
      </c>
      <c r="C9" s="24" t="s">
        <v>30</v>
      </c>
    </row>
    <row r="10" spans="2:3" ht="15.75" customHeight="1" x14ac:dyDescent="0.25">
      <c r="B10" s="23">
        <v>6</v>
      </c>
      <c r="C10" s="24" t="s">
        <v>31</v>
      </c>
    </row>
    <row r="11" spans="2:3" ht="15.75" customHeight="1" x14ac:dyDescent="0.25">
      <c r="B11" s="23">
        <v>7</v>
      </c>
      <c r="C11" s="24" t="s">
        <v>32</v>
      </c>
    </row>
    <row r="12" spans="2:3" ht="13.5" customHeight="1" x14ac:dyDescent="0.25">
      <c r="B12" s="23">
        <v>8</v>
      </c>
      <c r="C12" s="24" t="s">
        <v>33</v>
      </c>
    </row>
    <row r="13" spans="2:3" ht="13.5" customHeight="1" x14ac:dyDescent="0.25">
      <c r="B13" s="23">
        <v>9</v>
      </c>
      <c r="C13" s="24" t="s">
        <v>34</v>
      </c>
    </row>
    <row r="14" spans="2:3" ht="15.75" customHeight="1" x14ac:dyDescent="0.25">
      <c r="B14" s="23">
        <v>10</v>
      </c>
      <c r="C14" s="24" t="s">
        <v>35</v>
      </c>
    </row>
    <row r="15" spans="2:3" ht="18" customHeight="1" x14ac:dyDescent="0.25">
      <c r="B15" s="23">
        <v>11</v>
      </c>
      <c r="C15" s="24" t="s">
        <v>36</v>
      </c>
    </row>
    <row r="16" spans="2:3" ht="16.5" customHeight="1" x14ac:dyDescent="0.25">
      <c r="B16" s="23">
        <v>12</v>
      </c>
      <c r="C16" s="24" t="s">
        <v>37</v>
      </c>
    </row>
    <row r="17" spans="2:3" ht="14.25" customHeight="1" x14ac:dyDescent="0.25">
      <c r="B17" s="23">
        <v>13</v>
      </c>
      <c r="C17" s="24" t="s">
        <v>38</v>
      </c>
    </row>
    <row r="18" spans="2:3" ht="15" customHeight="1" x14ac:dyDescent="0.25">
      <c r="B18" s="23">
        <v>14</v>
      </c>
      <c r="C18" s="24" t="s">
        <v>39</v>
      </c>
    </row>
    <row r="19" spans="2:3" ht="15" customHeight="1" x14ac:dyDescent="0.25">
      <c r="B19" s="23">
        <v>15</v>
      </c>
      <c r="C19" s="24" t="s">
        <v>40</v>
      </c>
    </row>
    <row r="20" spans="2:3" ht="17.25" customHeight="1" x14ac:dyDescent="0.25">
      <c r="B20" s="23">
        <v>16</v>
      </c>
      <c r="C20" s="24" t="s">
        <v>41</v>
      </c>
    </row>
    <row r="21" spans="2:3" ht="17.25" customHeight="1" x14ac:dyDescent="0.25">
      <c r="B21" s="23">
        <v>17</v>
      </c>
      <c r="C21" s="24" t="s">
        <v>42</v>
      </c>
    </row>
    <row r="22" spans="2:3" ht="15.75" customHeight="1" x14ac:dyDescent="0.25">
      <c r="B22" s="23">
        <v>18</v>
      </c>
      <c r="C22" s="24" t="s">
        <v>43</v>
      </c>
    </row>
    <row r="23" spans="2:3" ht="15.75" customHeight="1" x14ac:dyDescent="0.25">
      <c r="B23" s="23">
        <v>19</v>
      </c>
      <c r="C23" s="24" t="s">
        <v>44</v>
      </c>
    </row>
    <row r="24" spans="2:3" ht="15.75" customHeight="1" x14ac:dyDescent="0.25">
      <c r="B24" s="23">
        <v>20</v>
      </c>
      <c r="C24" s="24" t="s">
        <v>45</v>
      </c>
    </row>
    <row r="25" spans="2:3" ht="17.25" customHeight="1" x14ac:dyDescent="0.25">
      <c r="B25" s="23">
        <v>21</v>
      </c>
      <c r="C25" s="24" t="s">
        <v>46</v>
      </c>
    </row>
    <row r="26" spans="2:3" ht="17.25" customHeight="1" x14ac:dyDescent="0.25">
      <c r="B26" s="23">
        <v>22</v>
      </c>
      <c r="C26" s="24" t="s">
        <v>54</v>
      </c>
    </row>
    <row r="27" spans="2:3" ht="16.5" customHeight="1" x14ac:dyDescent="0.25">
      <c r="B27" s="23">
        <v>23</v>
      </c>
      <c r="C27" s="24" t="s">
        <v>47</v>
      </c>
    </row>
    <row r="28" spans="2:3" ht="16.5" customHeight="1" x14ac:dyDescent="0.25">
      <c r="B28" s="23">
        <v>24</v>
      </c>
      <c r="C28" s="24" t="s">
        <v>48</v>
      </c>
    </row>
    <row r="29" spans="2:3" ht="16.5" customHeight="1" x14ac:dyDescent="0.25">
      <c r="B29" s="23">
        <v>25</v>
      </c>
      <c r="C29" s="24" t="s">
        <v>49</v>
      </c>
    </row>
    <row r="30" spans="2:3" ht="15" customHeight="1" x14ac:dyDescent="0.25">
      <c r="B30" s="23">
        <v>26</v>
      </c>
      <c r="C30" s="24" t="s">
        <v>50</v>
      </c>
    </row>
    <row r="31" spans="2:3" ht="18" customHeight="1" x14ac:dyDescent="0.25">
      <c r="B31" s="23">
        <v>27</v>
      </c>
      <c r="C31" s="24" t="s">
        <v>51</v>
      </c>
    </row>
    <row r="32" spans="2:3" ht="16.5" customHeight="1" x14ac:dyDescent="0.25">
      <c r="B32" s="23">
        <v>28</v>
      </c>
      <c r="C32" s="24" t="s">
        <v>78</v>
      </c>
    </row>
    <row r="33" spans="2:3" ht="18.75" customHeight="1" thickBot="1" x14ac:dyDescent="0.3">
      <c r="B33" s="25">
        <v>29</v>
      </c>
      <c r="C33" s="26" t="s">
        <v>52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03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2016-08-09T11:58:27Z</cp:lastPrinted>
  <dcterms:created xsi:type="dcterms:W3CDTF">1996-10-14T23:33:28Z</dcterms:created>
  <dcterms:modified xsi:type="dcterms:W3CDTF">2016-08-09T11:58:30Z</dcterms:modified>
</cp:coreProperties>
</file>