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ta1\Documents\A Kopijos\Programos 2016-2018\2016-06\"/>
    </mc:Choice>
  </mc:AlternateContent>
  <bookViews>
    <workbookView xWindow="0" yWindow="0" windowWidth="17256" windowHeight="5340" tabRatio="629"/>
  </bookViews>
  <sheets>
    <sheet name="12" sheetId="14" r:id="rId1"/>
    <sheet name="Priemoniu vykdytoju kodai" sheetId="3" r:id="rId2"/>
  </sheets>
  <calcPr calcId="152511"/>
</workbook>
</file>

<file path=xl/calcChain.xml><?xml version="1.0" encoding="utf-8"?>
<calcChain xmlns="http://schemas.openxmlformats.org/spreadsheetml/2006/main">
  <c r="H52" i="14" l="1"/>
  <c r="H46" i="14"/>
  <c r="M38" i="14"/>
  <c r="L38" i="14"/>
  <c r="L39" i="14" s="1"/>
  <c r="K38" i="14"/>
  <c r="J38" i="14"/>
  <c r="I38" i="14"/>
  <c r="H38" i="14"/>
  <c r="H39" i="14" s="1"/>
  <c r="M35" i="14"/>
  <c r="L35" i="14"/>
  <c r="K35" i="14"/>
  <c r="J35" i="14"/>
  <c r="I35" i="14"/>
  <c r="H35" i="14"/>
  <c r="M30" i="14"/>
  <c r="L30" i="14"/>
  <c r="K30" i="14"/>
  <c r="I30" i="14"/>
  <c r="H30" i="14"/>
  <c r="M27" i="14"/>
  <c r="M31" i="14" s="1"/>
  <c r="L27" i="14"/>
  <c r="K27" i="14"/>
  <c r="J27" i="14"/>
  <c r="J31" i="14" s="1"/>
  <c r="I27" i="14"/>
  <c r="I31" i="14" s="1"/>
  <c r="H27" i="14"/>
  <c r="M22" i="14"/>
  <c r="L22" i="14"/>
  <c r="K22" i="14"/>
  <c r="J22" i="14"/>
  <c r="I22" i="14"/>
  <c r="H22" i="14"/>
  <c r="M19" i="14"/>
  <c r="L19" i="14"/>
  <c r="K19" i="14"/>
  <c r="J19" i="14"/>
  <c r="I19" i="14"/>
  <c r="H19" i="14"/>
  <c r="M17" i="14"/>
  <c r="L17" i="14"/>
  <c r="K17" i="14"/>
  <c r="J17" i="14"/>
  <c r="I17" i="14"/>
  <c r="H17" i="14"/>
  <c r="M13" i="14"/>
  <c r="L13" i="14"/>
  <c r="K13" i="14"/>
  <c r="J13" i="14"/>
  <c r="I13" i="14"/>
  <c r="H13" i="14"/>
  <c r="K39" i="14" l="1"/>
  <c r="I39" i="14"/>
  <c r="M39" i="14"/>
  <c r="H31" i="14"/>
  <c r="L31" i="14"/>
  <c r="J23" i="14"/>
  <c r="J40" i="14" s="1"/>
  <c r="J41" i="14" s="1"/>
  <c r="H23" i="14"/>
  <c r="L23" i="14"/>
  <c r="L40" i="14" s="1"/>
  <c r="L41" i="14" s="1"/>
  <c r="J39" i="14"/>
  <c r="K23" i="14"/>
  <c r="I23" i="14"/>
  <c r="I40" i="14" s="1"/>
  <c r="I41" i="14" s="1"/>
  <c r="M23" i="14"/>
  <c r="M40" i="14" s="1"/>
  <c r="M41" i="14" s="1"/>
  <c r="K31" i="14"/>
  <c r="H58" i="14"/>
  <c r="H40" i="14" l="1"/>
  <c r="H41" i="14" s="1"/>
  <c r="K40" i="14"/>
  <c r="K41" i="14" s="1"/>
</calcChain>
</file>

<file path=xl/sharedStrings.xml><?xml version="1.0" encoding="utf-8"?>
<sst xmlns="http://schemas.openxmlformats.org/spreadsheetml/2006/main" count="181" uniqueCount="120">
  <si>
    <t>Programos tikslo kodas</t>
  </si>
  <si>
    <t>Uždavinio kodas</t>
  </si>
  <si>
    <t>Priemonės kodas</t>
  </si>
  <si>
    <t>Pavadinimas</t>
  </si>
  <si>
    <t>Asignavimų valdytojo kodas</t>
  </si>
  <si>
    <t>Priemonės vykdytojo kodas</t>
  </si>
  <si>
    <t>Finansavimo šaltinis</t>
  </si>
  <si>
    <t>Iš viso</t>
  </si>
  <si>
    <t>Išlaidoms</t>
  </si>
  <si>
    <t>Turtui įsigyti ir finansiniams įsipareigojimams vykdyti</t>
  </si>
  <si>
    <t>planas</t>
  </si>
  <si>
    <t>Iš jų darbo užmokesčiui</t>
  </si>
  <si>
    <t>01</t>
  </si>
  <si>
    <t>Iš viso:</t>
  </si>
  <si>
    <t>02</t>
  </si>
  <si>
    <t>Iš viso uždaviniui:</t>
  </si>
  <si>
    <t>Iš viso tikslui:</t>
  </si>
  <si>
    <t xml:space="preserve">Iš viso  programai: </t>
  </si>
  <si>
    <t>Finansavimo šaltinių suvestinė</t>
  </si>
  <si>
    <t>Finansavimo šaltiniai</t>
  </si>
  <si>
    <t>SAVIVALDYBĖS  LĖŠOS, IŠ VISO:</t>
  </si>
  <si>
    <t>KITI ŠALTINIAI, IŠ VISO:</t>
  </si>
  <si>
    <t>IŠ VISO:</t>
  </si>
  <si>
    <t>Rezultato, produkto kriterijaus</t>
  </si>
  <si>
    <t>Vykdytojo kodas</t>
  </si>
  <si>
    <t xml:space="preserve">                              Pavadinimas</t>
  </si>
  <si>
    <t>Panevėžio miesto savivaldybės administracija</t>
  </si>
  <si>
    <t>Architektūros ir urbanistikos skyrius</t>
  </si>
  <si>
    <t>Centralizuotas vidaus audito skyrius</t>
  </si>
  <si>
    <t>Civilinės saugos skyrius</t>
  </si>
  <si>
    <t>Ekonomikos ir turto valdymo skyrius</t>
  </si>
  <si>
    <t>Finansų ir biudžeto skyrius</t>
  </si>
  <si>
    <t>Buhalterinės apskaitos skyrius</t>
  </si>
  <si>
    <t>Informacinės visuomenės plėtros skyrius</t>
  </si>
  <si>
    <t>Investicijų skyrius</t>
  </si>
  <si>
    <t>Miesto ūkio skyrius</t>
  </si>
  <si>
    <t>Personalo skyrius</t>
  </si>
  <si>
    <t>Ryšių su visuomene skyrius</t>
  </si>
  <si>
    <t>Statybos ir statinių priežiūros skyrius</t>
  </si>
  <si>
    <t>Teisės skyrius</t>
  </si>
  <si>
    <t>Ūkio ir eksploatavimo skyrius</t>
  </si>
  <si>
    <t>Viešosios tvarkos ir kontrolės skyrius</t>
  </si>
  <si>
    <t>Viešųjų pirkimų skyrius</t>
  </si>
  <si>
    <t>Civilinės metrikacijos skyrius</t>
  </si>
  <si>
    <t>Ekologijos skyrius</t>
  </si>
  <si>
    <t>Kanceliarija</t>
  </si>
  <si>
    <t>Kultūros ir meno skyrius</t>
  </si>
  <si>
    <t>Kultūros paveldo skyrius</t>
  </si>
  <si>
    <t>Socialinės paramos skyrius</t>
  </si>
  <si>
    <t>Sveikatos skyrius</t>
  </si>
  <si>
    <t>Švietimo skyrius</t>
  </si>
  <si>
    <t>Užsienio ryšių skyrius</t>
  </si>
  <si>
    <t>Vaiko teisių apsaugos skyrius</t>
  </si>
  <si>
    <t>Vyriausiasis jaunimo reikalų specialistas</t>
  </si>
  <si>
    <t>Priemonių vykdytojų kodų klasifikatorius</t>
  </si>
  <si>
    <t>Kūno kultūros ir sporto centras</t>
  </si>
  <si>
    <t>pavadinimas</t>
  </si>
  <si>
    <t xml:space="preserve"> TIKSLŲ, UŽDAVINIŲ IR PRIEMONIŲ, PRIEMONIŲ IŠLAIDŲ  IR REZULTATO, PRODUKTO VERTINIMO KRITERIJŲ SUVESTINĖ</t>
  </si>
  <si>
    <t>03</t>
  </si>
  <si>
    <t>04</t>
  </si>
  <si>
    <t>SB</t>
  </si>
  <si>
    <t>0</t>
  </si>
  <si>
    <t>288724610</t>
  </si>
  <si>
    <t>2016 metai</t>
  </si>
  <si>
    <t>2017 metai</t>
  </si>
  <si>
    <r>
      <t xml:space="preserve">Savivaldybės biudžeto lėšos </t>
    </r>
    <r>
      <rPr>
        <b/>
        <sz val="9"/>
        <rFont val="Times New Roman"/>
        <family val="1"/>
      </rPr>
      <t>SB</t>
    </r>
  </si>
  <si>
    <r>
      <t xml:space="preserve">Savivaldybės aplinkos apsaugos rėmimo specialiosios programos lėšos </t>
    </r>
    <r>
      <rPr>
        <b/>
        <sz val="9"/>
        <rFont val="Times New Roman"/>
        <family val="1"/>
      </rPr>
      <t>SB(AA)</t>
    </r>
  </si>
  <si>
    <r>
      <t xml:space="preserve"> Valstybės  biudžeto lėšos </t>
    </r>
    <r>
      <rPr>
        <b/>
        <sz val="9"/>
        <rFont val="Times New Roman"/>
        <family val="1"/>
      </rPr>
      <t>VB</t>
    </r>
  </si>
  <si>
    <r>
      <t xml:space="preserve">Paskolos lėšos </t>
    </r>
    <r>
      <rPr>
        <b/>
        <sz val="9"/>
        <rFont val="Times New Roman"/>
        <family val="1"/>
      </rPr>
      <t>P</t>
    </r>
  </si>
  <si>
    <r>
      <t xml:space="preserve">Europos Sąjungos paramos lėšos </t>
    </r>
    <r>
      <rPr>
        <b/>
        <sz val="9"/>
        <rFont val="Times New Roman"/>
        <family val="1"/>
      </rPr>
      <t>ES</t>
    </r>
  </si>
  <si>
    <r>
      <t xml:space="preserve">Kiti finansavimo šaltiniai </t>
    </r>
    <r>
      <rPr>
        <b/>
        <sz val="9"/>
        <rFont val="Times New Roman"/>
        <family val="1"/>
      </rPr>
      <t>Kt</t>
    </r>
  </si>
  <si>
    <t>Asignavimų poreikis biudžetiniams 2016 metams, tūkst. Eur</t>
  </si>
  <si>
    <t>Sporto skyrius</t>
  </si>
  <si>
    <t>ES</t>
  </si>
  <si>
    <r>
      <t xml:space="preserve">Kelių priežiūros ir plėtros programos lėšos </t>
    </r>
    <r>
      <rPr>
        <b/>
        <sz val="9"/>
        <rFont val="Times New Roman"/>
        <family val="1"/>
      </rPr>
      <t>KPPP</t>
    </r>
  </si>
  <si>
    <r>
      <t xml:space="preserve">Privatizavimo fondo lėšos </t>
    </r>
    <r>
      <rPr>
        <b/>
        <sz val="9"/>
        <rFont val="Times New Roman"/>
        <family val="1"/>
      </rPr>
      <t>PF</t>
    </r>
  </si>
  <si>
    <t>KŪNO KULTŪROS IR SPORTO PROGRAMA (12)</t>
  </si>
  <si>
    <t>2017 metų išlaidų projektas, tūkst.Eurų</t>
  </si>
  <si>
    <t>2018metai</t>
  </si>
  <si>
    <t xml:space="preserve">Sudaryti sąlygas kūno kultūros ir sporto veiklų plėtojimui                   </t>
  </si>
  <si>
    <t>Plėtoti ir propaguoti kūno kultūrą ir sportą.</t>
  </si>
  <si>
    <t>Remti  biudžetinių ir nevyriausybinių kūno kultūros ir sporto organizacijų veiklos programas</t>
  </si>
  <si>
    <t>300036519
300630183</t>
  </si>
  <si>
    <t>22; 28;
Futbolo akademija</t>
  </si>
  <si>
    <t>Panevėžio kūno kultūros ir sporto centre, Futbolo akademijoje ir „Žemynos“ pagrindinėje mokykloje (plaukimas) sportuojančių moksleivių skaičius</t>
  </si>
  <si>
    <t xml:space="preserve">Nevyriausybinėse kūno kultūros ir sporto organizacijose sportuojančių skaičius </t>
  </si>
  <si>
    <t>Miesto sporto bazėse vykusių įvairių sporto šakų varžybų skaičius</t>
  </si>
  <si>
    <t xml:space="preserve">Finansuotų nevyriausybinių sporto organizacijų programų skaičius </t>
  </si>
  <si>
    <t xml:space="preserve">288724610
</t>
  </si>
  <si>
    <t>0; 28</t>
  </si>
  <si>
    <t xml:space="preserve">Olimpinei ir nacionalinei rinktinei parengtų sportininkų skaičius </t>
  </si>
  <si>
    <t xml:space="preserve">Pasaulio ir Europos pirmenybėse dalyvavusių miesto sportininkų,  skaičius </t>
  </si>
  <si>
    <t xml:space="preserve">Remiamų žaidimų sporto komandų skaičius </t>
  </si>
  <si>
    <t>Remti neįgaliųjų sporto  klubų programas</t>
  </si>
  <si>
    <t>300036519</t>
  </si>
  <si>
    <t>22; 28</t>
  </si>
  <si>
    <t>Paremtų neįgaliųjų sporto klubų projektų skaičius</t>
  </si>
  <si>
    <t>28; 22;
 Futbolo akademija</t>
  </si>
  <si>
    <t>Finansuojamų tarptautinių renginių skaičius</t>
  </si>
  <si>
    <t>Plėtoti judėjimo "Sportas visiems"  veiklą</t>
  </si>
  <si>
    <t>Pratęsti daugiabučių namų kiemuose ir mokyklų teritorijose esančių sporto aikštelių sutvarkymo programos įgyvendinimą</t>
  </si>
  <si>
    <t>Sutvarkytų daugiabučių namų kiemuose ir mokyklų teritorijose esančių sporto aikštelių skaičius</t>
  </si>
  <si>
    <t>Įrengtų vaikų žaidimų ir lauko treniruoklių aikštelių skaičius</t>
  </si>
  <si>
    <t>Organizuoti masinius kūno kultūros ir sporto renginius miesto gyventojams</t>
  </si>
  <si>
    <t xml:space="preserve">
300036519</t>
  </si>
  <si>
    <t>Organizuotų masinių sporto renginių miesto gyventojams skaičius</t>
  </si>
  <si>
    <t>Remti didelio meistriškumo sportinę veiklą</t>
  </si>
  <si>
    <t>Remti olimpinio rezervo sportininkų rengimą</t>
  </si>
  <si>
    <t>Pasaulio ir Europos čempionatuose dalyvavusių sportininkų skaičius</t>
  </si>
  <si>
    <t>Remti žaidimų sporto šakų komandas, reprezentuojančias miestą</t>
  </si>
  <si>
    <t>22, 28</t>
  </si>
  <si>
    <t>Paramą gavusių profesionalių komandų skaičius</t>
  </si>
  <si>
    <r>
      <t xml:space="preserve">Savivaldybės biudžeto lėšos </t>
    </r>
    <r>
      <rPr>
        <b/>
        <sz val="9"/>
        <rFont val="Times New Roman"/>
        <family val="1"/>
        <charset val="186"/>
      </rPr>
      <t xml:space="preserve">SB </t>
    </r>
    <r>
      <rPr>
        <sz val="9"/>
        <rFont val="Times New Roman"/>
        <family val="1"/>
        <charset val="186"/>
      </rPr>
      <t>(pajamos už paslaugas)</t>
    </r>
  </si>
  <si>
    <t>2018 metų išlaidų projektas, tūkst.Eurų</t>
  </si>
  <si>
    <r>
      <t xml:space="preserve">Valstybės biudžeto specialiosios tikslinės dotacijos lėšos </t>
    </r>
    <r>
      <rPr>
        <b/>
        <sz val="9"/>
        <rFont val="Times New Roman"/>
        <family val="1"/>
      </rPr>
      <t xml:space="preserve">(VB) </t>
    </r>
  </si>
  <si>
    <t>(VB)</t>
  </si>
  <si>
    <t>Rengti aukšto meistriškumo sportininkus iš dalies finansuojant jų rengimo programas, skirti premijas didelio meistriškumo sportininkams ir jų treneriams už sporto laimėjimus</t>
  </si>
  <si>
    <t xml:space="preserve">Olimpinėse žaidynėse, Pasaulio ir Europos čempionatuose laimėtų prizinių vietų skaičius </t>
  </si>
  <si>
    <r>
      <t xml:space="preserve">Remti Kūno kultūros ir sporto centro, Futbolo akademijos ir nevyriausybinių kūno kultūros ir sporto organizacijų rengiamų tradicinių ir naujų kūno kultūros ir sporto renginių, </t>
    </r>
    <r>
      <rPr>
        <sz val="10"/>
        <rFont val="Times New Roman"/>
        <family val="1"/>
      </rPr>
      <t xml:space="preserve">veiklų projektus, </t>
    </r>
    <r>
      <rPr>
        <sz val="10"/>
        <rFont val="Times New Roman"/>
        <family val="1"/>
        <charset val="186"/>
      </rPr>
      <t>programas</t>
    </r>
  </si>
  <si>
    <t>Finansuojamų veiklų, renginių programų skaičius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</si>
</sst>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0" x14ac:knownFonts="1">
    <font>
      <sz val="10"/>
      <name val="Arial"/>
    </font>
    <font>
      <sz val="8"/>
      <name val="Arial"/>
      <family val="2"/>
      <charset val="186"/>
    </font>
    <font>
      <sz val="8"/>
      <name val="Times New Roman"/>
      <family val="1"/>
    </font>
    <font>
      <sz val="8"/>
      <name val="Times New Roman"/>
      <family val="1"/>
      <charset val="186"/>
    </font>
    <font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7"/>
      <name val="Times New Roman"/>
      <family val="1"/>
    </font>
    <font>
      <b/>
      <sz val="8"/>
      <name val="Times New Roman"/>
      <family val="1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Arial"/>
      <family val="2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12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color indexed="10"/>
      <name val="Times New Roman"/>
      <family val="1"/>
    </font>
    <font>
      <b/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2"/>
      <name val="Arial"/>
      <family val="2"/>
      <charset val="186"/>
    </font>
    <font>
      <sz val="10"/>
      <name val="Times New Roman"/>
      <family val="1"/>
    </font>
    <font>
      <sz val="7"/>
      <name val="Times New Roman"/>
      <family val="1"/>
      <charset val="186"/>
    </font>
    <font>
      <sz val="10"/>
      <color theme="5"/>
      <name val="Times New Roman"/>
      <family val="1"/>
    </font>
    <font>
      <sz val="10"/>
      <color theme="5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6" fillId="0" borderId="0"/>
    <xf numFmtId="0" fontId="15" fillId="0" borderId="0"/>
  </cellStyleXfs>
  <cellXfs count="294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6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textRotation="90"/>
    </xf>
    <xf numFmtId="0" fontId="10" fillId="4" borderId="11" xfId="0" applyFont="1" applyFill="1" applyBorder="1" applyAlignment="1">
      <alignment horizontal="center" vertical="top"/>
    </xf>
    <xf numFmtId="164" fontId="7" fillId="4" borderId="11" xfId="0" applyNumberFormat="1" applyFont="1" applyFill="1" applyBorder="1" applyAlignment="1">
      <alignment horizontal="center" vertical="center"/>
    </xf>
    <xf numFmtId="49" fontId="7" fillId="2" borderId="34" xfId="0" applyNumberFormat="1" applyFont="1" applyFill="1" applyBorder="1" applyAlignment="1">
      <alignment horizontal="center" vertical="top"/>
    </xf>
    <xf numFmtId="49" fontId="7" fillId="3" borderId="35" xfId="0" applyNumberFormat="1" applyFont="1" applyFill="1" applyBorder="1" applyAlignment="1">
      <alignment horizontal="center" vertical="top"/>
    </xf>
    <xf numFmtId="49" fontId="7" fillId="3" borderId="40" xfId="0" applyNumberFormat="1" applyFont="1" applyFill="1" applyBorder="1" applyAlignment="1">
      <alignment horizontal="center" vertical="top"/>
    </xf>
    <xf numFmtId="0" fontId="8" fillId="0" borderId="0" xfId="0" applyFont="1" applyFill="1" applyAlignment="1">
      <alignment vertical="top"/>
    </xf>
    <xf numFmtId="0" fontId="8" fillId="5" borderId="0" xfId="0" applyFont="1" applyFill="1" applyAlignment="1">
      <alignment vertical="top"/>
    </xf>
    <xf numFmtId="0" fontId="4" fillId="0" borderId="0" xfId="0" applyFont="1"/>
    <xf numFmtId="0" fontId="13" fillId="0" borderId="48" xfId="0" applyFont="1" applyBorder="1" applyAlignment="1">
      <alignment horizontal="center" vertical="top" wrapText="1"/>
    </xf>
    <xf numFmtId="0" fontId="13" fillId="0" borderId="23" xfId="0" applyFont="1" applyBorder="1" applyAlignment="1">
      <alignment vertical="top" wrapText="1"/>
    </xf>
    <xf numFmtId="0" fontId="13" fillId="0" borderId="17" xfId="0" applyFont="1" applyBorder="1" applyAlignment="1">
      <alignment horizontal="center" vertical="top" wrapText="1"/>
    </xf>
    <xf numFmtId="0" fontId="12" fillId="0" borderId="47" xfId="0" applyFont="1" applyBorder="1" applyAlignment="1">
      <alignment vertical="top" wrapText="1"/>
    </xf>
    <xf numFmtId="0" fontId="13" fillId="0" borderId="42" xfId="0" applyFont="1" applyBorder="1" applyAlignment="1">
      <alignment horizontal="center" vertical="top" wrapText="1"/>
    </xf>
    <xf numFmtId="0" fontId="12" fillId="0" borderId="45" xfId="0" applyFont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 textRotation="90" wrapText="1"/>
    </xf>
    <xf numFmtId="49" fontId="7" fillId="2" borderId="3" xfId="0" applyNumberFormat="1" applyFont="1" applyFill="1" applyBorder="1" applyAlignment="1">
      <alignment horizontal="center" vertical="top" wrapText="1"/>
    </xf>
    <xf numFmtId="49" fontId="7" fillId="2" borderId="3" xfId="0" applyNumberFormat="1" applyFont="1" applyFill="1" applyBorder="1" applyAlignment="1">
      <alignment horizontal="center" vertical="top"/>
    </xf>
    <xf numFmtId="49" fontId="7" fillId="3" borderId="4" xfId="0" applyNumberFormat="1" applyFont="1" applyFill="1" applyBorder="1" applyAlignment="1">
      <alignment horizontal="center" vertical="top"/>
    </xf>
    <xf numFmtId="49" fontId="7" fillId="3" borderId="7" xfId="0" applyNumberFormat="1" applyFont="1" applyFill="1" applyBorder="1" applyAlignment="1">
      <alignment horizontal="center" vertical="top"/>
    </xf>
    <xf numFmtId="0" fontId="2" fillId="2" borderId="22" xfId="0" applyFont="1" applyFill="1" applyBorder="1" applyAlignment="1">
      <alignment vertical="top"/>
    </xf>
    <xf numFmtId="0" fontId="2" fillId="2" borderId="23" xfId="0" applyFont="1" applyFill="1" applyBorder="1" applyAlignment="1">
      <alignment vertical="top"/>
    </xf>
    <xf numFmtId="164" fontId="8" fillId="0" borderId="18" xfId="0" applyNumberFormat="1" applyFont="1" applyFill="1" applyBorder="1" applyAlignment="1">
      <alignment horizontal="center" vertical="center"/>
    </xf>
    <xf numFmtId="164" fontId="7" fillId="0" borderId="17" xfId="0" applyNumberFormat="1" applyFont="1" applyFill="1" applyBorder="1" applyAlignment="1">
      <alignment horizontal="center" vertical="center"/>
    </xf>
    <xf numFmtId="49" fontId="7" fillId="3" borderId="21" xfId="0" applyNumberFormat="1" applyFont="1" applyFill="1" applyBorder="1" applyAlignment="1">
      <alignment horizontal="center" vertical="top"/>
    </xf>
    <xf numFmtId="0" fontId="8" fillId="3" borderId="22" xfId="0" applyFont="1" applyFill="1" applyBorder="1" applyAlignment="1">
      <alignment vertical="top" wrapText="1"/>
    </xf>
    <xf numFmtId="49" fontId="7" fillId="2" borderId="32" xfId="0" applyNumberFormat="1" applyFont="1" applyFill="1" applyBorder="1" applyAlignment="1">
      <alignment horizontal="center" vertical="top"/>
    </xf>
    <xf numFmtId="0" fontId="2" fillId="3" borderId="22" xfId="0" applyFont="1" applyFill="1" applyBorder="1" applyAlignment="1">
      <alignment horizontal="center" vertical="top" wrapText="1"/>
    </xf>
    <xf numFmtId="0" fontId="2" fillId="3" borderId="23" xfId="0" applyFont="1" applyFill="1" applyBorder="1" applyAlignment="1">
      <alignment horizontal="center" vertical="top" wrapText="1"/>
    </xf>
    <xf numFmtId="164" fontId="7" fillId="2" borderId="3" xfId="0" applyNumberFormat="1" applyFont="1" applyFill="1" applyBorder="1" applyAlignment="1">
      <alignment horizontal="center" vertical="top"/>
    </xf>
    <xf numFmtId="0" fontId="6" fillId="0" borderId="0" xfId="0" applyFont="1" applyFill="1" applyAlignment="1">
      <alignment horizontal="center" vertical="top"/>
    </xf>
    <xf numFmtId="0" fontId="11" fillId="0" borderId="0" xfId="0" applyFont="1" applyAlignment="1">
      <alignment horizontal="center" vertical="top"/>
    </xf>
    <xf numFmtId="49" fontId="7" fillId="6" borderId="3" xfId="0" applyNumberFormat="1" applyFont="1" applyFill="1" applyBorder="1" applyAlignment="1">
      <alignment horizontal="center" vertical="top"/>
    </xf>
    <xf numFmtId="49" fontId="6" fillId="0" borderId="0" xfId="0" applyNumberFormat="1" applyFont="1" applyFill="1" applyBorder="1" applyAlignment="1">
      <alignment vertical="top"/>
    </xf>
    <xf numFmtId="49" fontId="6" fillId="0" borderId="0" xfId="0" applyNumberFormat="1" applyFont="1" applyFill="1" applyBorder="1" applyAlignment="1">
      <alignment horizontal="right" vertical="top"/>
    </xf>
    <xf numFmtId="49" fontId="7" fillId="2" borderId="50" xfId="0" applyNumberFormat="1" applyFont="1" applyFill="1" applyBorder="1" applyAlignment="1">
      <alignment horizontal="center" vertical="top"/>
    </xf>
    <xf numFmtId="0" fontId="6" fillId="0" borderId="35" xfId="0" applyFont="1" applyFill="1" applyBorder="1" applyAlignment="1">
      <alignment horizontal="left" vertical="top" wrapText="1"/>
    </xf>
    <xf numFmtId="0" fontId="6" fillId="0" borderId="40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textRotation="90" wrapText="1"/>
    </xf>
    <xf numFmtId="0" fontId="8" fillId="0" borderId="17" xfId="0" applyFont="1" applyFill="1" applyBorder="1" applyAlignment="1">
      <alignment horizontal="center" vertical="top" wrapText="1"/>
    </xf>
    <xf numFmtId="164" fontId="8" fillId="0" borderId="28" xfId="0" applyNumberFormat="1" applyFont="1" applyFill="1" applyBorder="1" applyAlignment="1">
      <alignment horizontal="center" vertical="center"/>
    </xf>
    <xf numFmtId="164" fontId="8" fillId="0" borderId="17" xfId="0" applyNumberFormat="1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top"/>
    </xf>
    <xf numFmtId="164" fontId="8" fillId="0" borderId="7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top"/>
    </xf>
    <xf numFmtId="49" fontId="7" fillId="2" borderId="44" xfId="0" applyNumberFormat="1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/>
    </xf>
    <xf numFmtId="0" fontId="2" fillId="0" borderId="13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top" wrapText="1"/>
    </xf>
    <xf numFmtId="0" fontId="2" fillId="0" borderId="54" xfId="0" applyFont="1" applyFill="1" applyBorder="1" applyAlignment="1">
      <alignment horizontal="center" vertical="top" wrapText="1"/>
    </xf>
    <xf numFmtId="0" fontId="2" fillId="0" borderId="53" xfId="0" applyFont="1" applyFill="1" applyBorder="1" applyAlignment="1">
      <alignment horizontal="center" vertical="top" wrapText="1"/>
    </xf>
    <xf numFmtId="0" fontId="2" fillId="0" borderId="30" xfId="0" applyFont="1" applyFill="1" applyBorder="1" applyAlignment="1">
      <alignment horizontal="center" vertical="top" wrapText="1"/>
    </xf>
    <xf numFmtId="0" fontId="2" fillId="0" borderId="31" xfId="0" applyFont="1" applyFill="1" applyBorder="1" applyAlignment="1">
      <alignment horizontal="center" vertical="top" wrapText="1"/>
    </xf>
    <xf numFmtId="0" fontId="2" fillId="0" borderId="18" xfId="0" applyFont="1" applyFill="1" applyBorder="1" applyAlignment="1">
      <alignment horizontal="center" vertical="top" wrapText="1"/>
    </xf>
    <xf numFmtId="0" fontId="2" fillId="0" borderId="19" xfId="0" applyFont="1" applyFill="1" applyBorder="1" applyAlignment="1">
      <alignment horizontal="center" vertical="top" wrapText="1"/>
    </xf>
    <xf numFmtId="0" fontId="2" fillId="0" borderId="26" xfId="0" applyFont="1" applyFill="1" applyBorder="1" applyAlignment="1">
      <alignment horizontal="center" vertical="top" wrapText="1"/>
    </xf>
    <xf numFmtId="0" fontId="2" fillId="0" borderId="27" xfId="0" applyFont="1" applyFill="1" applyBorder="1" applyAlignment="1">
      <alignment horizontal="center" vertical="top" wrapText="1"/>
    </xf>
    <xf numFmtId="0" fontId="6" fillId="0" borderId="39" xfId="0" applyFont="1" applyFill="1" applyBorder="1" applyAlignment="1">
      <alignment horizontal="left" vertical="top" wrapText="1"/>
    </xf>
    <xf numFmtId="0" fontId="22" fillId="0" borderId="0" xfId="0" applyFont="1" applyAlignment="1">
      <alignment vertical="top"/>
    </xf>
    <xf numFmtId="0" fontId="12" fillId="0" borderId="0" xfId="0" applyFont="1" applyAlignment="1">
      <alignment horizontal="left" vertical="top" wrapText="1"/>
    </xf>
    <xf numFmtId="0" fontId="1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0" fillId="0" borderId="0" xfId="0" applyAlignment="1">
      <alignment vertical="top" wrapText="1"/>
    </xf>
    <xf numFmtId="164" fontId="8" fillId="5" borderId="17" xfId="0" applyNumberFormat="1" applyFont="1" applyFill="1" applyBorder="1" applyAlignment="1">
      <alignment horizontal="center" vertical="center" wrapText="1"/>
    </xf>
    <xf numFmtId="164" fontId="8" fillId="5" borderId="0" xfId="0" applyNumberFormat="1" applyFont="1" applyFill="1" applyBorder="1" applyAlignment="1">
      <alignment horizontal="center" vertical="center" wrapText="1"/>
    </xf>
    <xf numFmtId="49" fontId="7" fillId="3" borderId="26" xfId="0" applyNumberFormat="1" applyFont="1" applyFill="1" applyBorder="1" applyAlignment="1">
      <alignment horizontal="center" vertical="top"/>
    </xf>
    <xf numFmtId="164" fontId="7" fillId="4" borderId="29" xfId="0" applyNumberFormat="1" applyFont="1" applyFill="1" applyBorder="1" applyAlignment="1">
      <alignment horizontal="center" vertical="center"/>
    </xf>
    <xf numFmtId="164" fontId="7" fillId="4" borderId="20" xfId="0" applyNumberFormat="1" applyFont="1" applyFill="1" applyBorder="1" applyAlignment="1">
      <alignment horizontal="center" vertical="center"/>
    </xf>
    <xf numFmtId="164" fontId="8" fillId="0" borderId="28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top" wrapText="1"/>
    </xf>
    <xf numFmtId="0" fontId="2" fillId="0" borderId="36" xfId="0" applyFont="1" applyFill="1" applyBorder="1" applyAlignment="1">
      <alignment horizontal="center" vertical="top" wrapText="1"/>
    </xf>
    <xf numFmtId="0" fontId="2" fillId="0" borderId="68" xfId="0" applyFont="1" applyFill="1" applyBorder="1" applyAlignment="1">
      <alignment horizontal="center" vertical="top" wrapText="1"/>
    </xf>
    <xf numFmtId="164" fontId="7" fillId="0" borderId="18" xfId="0" applyNumberFormat="1" applyFont="1" applyFill="1" applyBorder="1" applyAlignment="1">
      <alignment horizontal="center" vertical="center"/>
    </xf>
    <xf numFmtId="164" fontId="16" fillId="0" borderId="18" xfId="0" applyNumberFormat="1" applyFont="1" applyFill="1" applyBorder="1" applyAlignment="1">
      <alignment horizontal="center" vertical="center"/>
    </xf>
    <xf numFmtId="164" fontId="16" fillId="0" borderId="19" xfId="0" applyNumberFormat="1" applyFont="1" applyFill="1" applyBorder="1" applyAlignment="1">
      <alignment horizontal="center" vertical="center"/>
    </xf>
    <xf numFmtId="164" fontId="16" fillId="0" borderId="17" xfId="0" applyNumberFormat="1" applyFont="1" applyFill="1" applyBorder="1" applyAlignment="1">
      <alignment horizontal="center" vertical="center"/>
    </xf>
    <xf numFmtId="49" fontId="7" fillId="0" borderId="40" xfId="0" applyNumberFormat="1" applyFont="1" applyBorder="1" applyAlignment="1">
      <alignment horizontal="center" vertical="top"/>
    </xf>
    <xf numFmtId="0" fontId="8" fillId="0" borderId="49" xfId="0" applyFont="1" applyBorder="1" applyAlignment="1">
      <alignment horizontal="center" vertical="top"/>
    </xf>
    <xf numFmtId="164" fontId="8" fillId="0" borderId="61" xfId="0" applyNumberFormat="1" applyFont="1" applyBorder="1" applyAlignment="1">
      <alignment horizontal="center" vertical="center"/>
    </xf>
    <xf numFmtId="164" fontId="8" fillId="0" borderId="26" xfId="0" applyNumberFormat="1" applyFont="1" applyBorder="1" applyAlignment="1">
      <alignment horizontal="center" vertical="center"/>
    </xf>
    <xf numFmtId="164" fontId="8" fillId="0" borderId="35" xfId="0" applyNumberFormat="1" applyFont="1" applyBorder="1" applyAlignment="1">
      <alignment horizontal="center" vertical="center"/>
    </xf>
    <xf numFmtId="164" fontId="8" fillId="5" borderId="49" xfId="0" applyNumberFormat="1" applyFont="1" applyFill="1" applyBorder="1" applyAlignment="1">
      <alignment horizontal="center" vertical="center" wrapText="1"/>
    </xf>
    <xf numFmtId="164" fontId="8" fillId="5" borderId="69" xfId="0" applyNumberFormat="1" applyFont="1" applyFill="1" applyBorder="1" applyAlignment="1">
      <alignment horizontal="center" vertical="center" wrapText="1"/>
    </xf>
    <xf numFmtId="164" fontId="8" fillId="0" borderId="47" xfId="0" applyNumberFormat="1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top"/>
    </xf>
    <xf numFmtId="164" fontId="7" fillId="0" borderId="28" xfId="0" applyNumberFormat="1" applyFont="1" applyFill="1" applyBorder="1" applyAlignment="1">
      <alignment horizontal="center" vertical="center"/>
    </xf>
    <xf numFmtId="164" fontId="7" fillId="0" borderId="7" xfId="0" applyNumberFormat="1" applyFont="1" applyFill="1" applyBorder="1" applyAlignment="1">
      <alignment horizontal="center" vertical="center"/>
    </xf>
    <xf numFmtId="164" fontId="7" fillId="0" borderId="47" xfId="0" applyNumberFormat="1" applyFont="1" applyFill="1" applyBorder="1" applyAlignment="1">
      <alignment horizontal="center" vertical="center"/>
    </xf>
    <xf numFmtId="49" fontId="7" fillId="0" borderId="35" xfId="0" applyNumberFormat="1" applyFont="1" applyBorder="1" applyAlignment="1">
      <alignment horizontal="center" vertical="top"/>
    </xf>
    <xf numFmtId="0" fontId="21" fillId="0" borderId="30" xfId="0" applyFont="1" applyFill="1" applyBorder="1" applyAlignment="1">
      <alignment horizontal="center" vertical="top" wrapText="1"/>
    </xf>
    <xf numFmtId="0" fontId="21" fillId="0" borderId="31" xfId="0" applyFont="1" applyFill="1" applyBorder="1" applyAlignment="1">
      <alignment horizontal="center" vertical="top" wrapText="1"/>
    </xf>
    <xf numFmtId="0" fontId="15" fillId="0" borderId="6" xfId="0" applyFont="1" applyFill="1" applyBorder="1" applyAlignment="1">
      <alignment horizontal="left" vertical="top" wrapText="1"/>
    </xf>
    <xf numFmtId="164" fontId="7" fillId="3" borderId="4" xfId="0" applyNumberFormat="1" applyFont="1" applyFill="1" applyBorder="1" applyAlignment="1">
      <alignment horizontal="center" vertical="center"/>
    </xf>
    <xf numFmtId="164" fontId="7" fillId="3" borderId="21" xfId="0" applyNumberFormat="1" applyFont="1" applyFill="1" applyBorder="1" applyAlignment="1">
      <alignment horizontal="center" vertical="center"/>
    </xf>
    <xf numFmtId="164" fontId="7" fillId="3" borderId="48" xfId="0" applyNumberFormat="1" applyFont="1" applyFill="1" applyBorder="1" applyAlignment="1">
      <alignment horizontal="center" vertical="center"/>
    </xf>
    <xf numFmtId="164" fontId="7" fillId="3" borderId="33" xfId="0" applyNumberFormat="1" applyFont="1" applyFill="1" applyBorder="1" applyAlignment="1">
      <alignment horizontal="center" vertical="center"/>
    </xf>
    <xf numFmtId="164" fontId="8" fillId="5" borderId="35" xfId="0" applyNumberFormat="1" applyFont="1" applyFill="1" applyBorder="1" applyAlignment="1">
      <alignment horizontal="center" vertical="center" wrapText="1"/>
    </xf>
    <xf numFmtId="0" fontId="16" fillId="0" borderId="41" xfId="0" applyFont="1" applyFill="1" applyBorder="1" applyAlignment="1">
      <alignment horizontal="left" vertical="top" wrapText="1"/>
    </xf>
    <xf numFmtId="0" fontId="6" fillId="0" borderId="24" xfId="0" applyFont="1" applyFill="1" applyBorder="1" applyAlignment="1">
      <alignment horizontal="left" vertical="top" wrapText="1"/>
    </xf>
    <xf numFmtId="0" fontId="2" fillId="5" borderId="30" xfId="0" applyFont="1" applyFill="1" applyBorder="1" applyAlignment="1">
      <alignment horizontal="center" vertical="top" wrapText="1"/>
    </xf>
    <xf numFmtId="0" fontId="2" fillId="0" borderId="41" xfId="0" applyFont="1" applyFill="1" applyBorder="1" applyAlignment="1">
      <alignment horizontal="center" vertical="top" wrapText="1"/>
    </xf>
    <xf numFmtId="0" fontId="21" fillId="0" borderId="36" xfId="0" applyFont="1" applyFill="1" applyBorder="1" applyAlignment="1">
      <alignment horizontal="center" vertical="top" wrapText="1"/>
    </xf>
    <xf numFmtId="0" fontId="21" fillId="0" borderId="68" xfId="0" applyFont="1" applyFill="1" applyBorder="1" applyAlignment="1">
      <alignment horizontal="center" vertical="top" wrapText="1"/>
    </xf>
    <xf numFmtId="164" fontId="23" fillId="6" borderId="33" xfId="0" applyNumberFormat="1" applyFont="1" applyFill="1" applyBorder="1" applyAlignment="1">
      <alignment horizontal="center" vertical="center"/>
    </xf>
    <xf numFmtId="164" fontId="7" fillId="6" borderId="33" xfId="0" applyNumberFormat="1" applyFont="1" applyFill="1" applyBorder="1" applyAlignment="1">
      <alignment horizontal="center" vertical="center"/>
    </xf>
    <xf numFmtId="49" fontId="3" fillId="0" borderId="43" xfId="0" applyNumberFormat="1" applyFont="1" applyBorder="1" applyAlignment="1">
      <alignment horizontal="center" vertical="top"/>
    </xf>
    <xf numFmtId="49" fontId="9" fillId="0" borderId="17" xfId="0" applyNumberFormat="1" applyFont="1" applyBorder="1" applyAlignment="1">
      <alignment horizontal="center" vertical="top"/>
    </xf>
    <xf numFmtId="0" fontId="8" fillId="0" borderId="17" xfId="0" applyFont="1" applyFill="1" applyBorder="1" applyAlignment="1">
      <alignment horizontal="center" vertical="top" wrapText="1"/>
    </xf>
    <xf numFmtId="49" fontId="2" fillId="0" borderId="42" xfId="0" applyNumberFormat="1" applyFont="1" applyBorder="1" applyAlignment="1">
      <alignment horizontal="center" vertical="top"/>
    </xf>
    <xf numFmtId="49" fontId="9" fillId="0" borderId="49" xfId="0" applyNumberFormat="1" applyFont="1" applyBorder="1" applyAlignment="1">
      <alignment horizontal="center" vertical="top" wrapText="1"/>
    </xf>
    <xf numFmtId="49" fontId="2" fillId="0" borderId="62" xfId="0" applyNumberFormat="1" applyFont="1" applyBorder="1" applyAlignment="1">
      <alignment horizontal="center" vertical="top"/>
    </xf>
    <xf numFmtId="49" fontId="2" fillId="0" borderId="0" xfId="0" applyNumberFormat="1" applyFont="1" applyBorder="1" applyAlignment="1">
      <alignment horizontal="center" vertical="top"/>
    </xf>
    <xf numFmtId="49" fontId="7" fillId="0" borderId="35" xfId="0" applyNumberFormat="1" applyFont="1" applyBorder="1" applyAlignment="1">
      <alignment horizontal="center" vertical="top"/>
    </xf>
    <xf numFmtId="49" fontId="7" fillId="0" borderId="7" xfId="0" applyNumberFormat="1" applyFont="1" applyBorder="1" applyAlignment="1">
      <alignment horizontal="center" vertical="top"/>
    </xf>
    <xf numFmtId="49" fontId="2" fillId="0" borderId="43" xfId="0" applyNumberFormat="1" applyFont="1" applyBorder="1" applyAlignment="1">
      <alignment horizontal="center" vertical="top"/>
    </xf>
    <xf numFmtId="0" fontId="6" fillId="0" borderId="0" xfId="0" applyFont="1" applyFill="1" applyBorder="1" applyAlignment="1">
      <alignment horizontal="left" vertical="top" wrapText="1"/>
    </xf>
    <xf numFmtId="0" fontId="16" fillId="0" borderId="5" xfId="0" applyFont="1" applyBorder="1" applyAlignment="1">
      <alignment horizontal="center" vertical="top"/>
    </xf>
    <xf numFmtId="164" fontId="16" fillId="0" borderId="24" xfId="0" applyNumberFormat="1" applyFont="1" applyBorder="1" applyAlignment="1">
      <alignment horizontal="center" vertical="center"/>
    </xf>
    <xf numFmtId="164" fontId="16" fillId="0" borderId="13" xfId="0" applyNumberFormat="1" applyFont="1" applyBorder="1" applyAlignment="1">
      <alignment horizontal="center" vertical="center"/>
    </xf>
    <xf numFmtId="164" fontId="16" fillId="0" borderId="25" xfId="0" applyNumberFormat="1" applyFont="1" applyBorder="1" applyAlignment="1">
      <alignment horizontal="center" vertical="center" wrapText="1"/>
    </xf>
    <xf numFmtId="164" fontId="16" fillId="5" borderId="15" xfId="0" applyNumberFormat="1" applyFont="1" applyFill="1" applyBorder="1" applyAlignment="1">
      <alignment horizontal="center" vertical="center" wrapText="1"/>
    </xf>
    <xf numFmtId="164" fontId="16" fillId="5" borderId="5" xfId="0" applyNumberFormat="1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left" vertical="top" wrapText="1"/>
    </xf>
    <xf numFmtId="0" fontId="16" fillId="0" borderId="52" xfId="0" applyFont="1" applyFill="1" applyBorder="1" applyAlignment="1">
      <alignment horizontal="center" vertical="top" wrapText="1"/>
    </xf>
    <xf numFmtId="164" fontId="16" fillId="0" borderId="37" xfId="0" applyNumberFormat="1" applyFont="1" applyFill="1" applyBorder="1" applyAlignment="1">
      <alignment horizontal="center" vertical="center"/>
    </xf>
    <xf numFmtId="164" fontId="16" fillId="0" borderId="36" xfId="0" applyNumberFormat="1" applyFont="1" applyFill="1" applyBorder="1" applyAlignment="1">
      <alignment horizontal="center" vertical="center"/>
    </xf>
    <xf numFmtId="164" fontId="16" fillId="0" borderId="68" xfId="0" applyNumberFormat="1" applyFont="1" applyFill="1" applyBorder="1" applyAlignment="1">
      <alignment horizontal="center" vertical="center"/>
    </xf>
    <xf numFmtId="164" fontId="16" fillId="0" borderId="52" xfId="0" applyNumberFormat="1" applyFont="1" applyFill="1" applyBorder="1" applyAlignment="1">
      <alignment horizontal="center" vertical="center"/>
    </xf>
    <xf numFmtId="0" fontId="15" fillId="0" borderId="58" xfId="0" applyFont="1" applyFill="1" applyBorder="1" applyAlignment="1">
      <alignment horizontal="left" vertical="top" wrapText="1"/>
    </xf>
    <xf numFmtId="0" fontId="15" fillId="0" borderId="17" xfId="0" applyFont="1" applyFill="1" applyBorder="1" applyAlignment="1">
      <alignment horizontal="center" vertical="top"/>
    </xf>
    <xf numFmtId="164" fontId="16" fillId="0" borderId="28" xfId="0" applyNumberFormat="1" applyFont="1" applyFill="1" applyBorder="1" applyAlignment="1">
      <alignment horizontal="center" vertical="center"/>
    </xf>
    <xf numFmtId="164" fontId="23" fillId="0" borderId="18" xfId="0" applyNumberFormat="1" applyFont="1" applyFill="1" applyBorder="1" applyAlignment="1">
      <alignment horizontal="center" vertical="center"/>
    </xf>
    <xf numFmtId="0" fontId="15" fillId="0" borderId="66" xfId="0" applyFont="1" applyFill="1" applyBorder="1" applyAlignment="1">
      <alignment horizontal="left" vertical="top" wrapText="1"/>
    </xf>
    <xf numFmtId="0" fontId="15" fillId="0" borderId="40" xfId="0" applyFont="1" applyFill="1" applyBorder="1" applyAlignment="1">
      <alignment horizontal="left" vertical="top" wrapText="1"/>
    </xf>
    <xf numFmtId="49" fontId="3" fillId="0" borderId="42" xfId="0" applyNumberFormat="1" applyFont="1" applyBorder="1" applyAlignment="1">
      <alignment horizontal="center" vertical="top"/>
    </xf>
    <xf numFmtId="0" fontId="24" fillId="4" borderId="11" xfId="0" applyFont="1" applyFill="1" applyBorder="1" applyAlignment="1">
      <alignment horizontal="center" vertical="top"/>
    </xf>
    <xf numFmtId="164" fontId="23" fillId="4" borderId="29" xfId="0" applyNumberFormat="1" applyFont="1" applyFill="1" applyBorder="1" applyAlignment="1">
      <alignment horizontal="center" vertical="center"/>
    </xf>
    <xf numFmtId="49" fontId="2" fillId="0" borderId="42" xfId="0" applyNumberFormat="1" applyFont="1" applyBorder="1" applyAlignment="1">
      <alignment horizontal="center" vertical="top"/>
    </xf>
    <xf numFmtId="49" fontId="2" fillId="0" borderId="43" xfId="0" applyNumberFormat="1" applyFont="1" applyBorder="1" applyAlignment="1">
      <alignment horizontal="center" vertical="top"/>
    </xf>
    <xf numFmtId="0" fontId="6" fillId="0" borderId="58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right" vertical="top" wrapText="1"/>
    </xf>
    <xf numFmtId="0" fontId="0" fillId="0" borderId="4" xfId="0" applyBorder="1" applyAlignment="1">
      <alignment vertical="top" wrapText="1"/>
    </xf>
    <xf numFmtId="0" fontId="0" fillId="0" borderId="57" xfId="0" applyBorder="1" applyAlignment="1">
      <alignment vertical="top" wrapText="1"/>
    </xf>
    <xf numFmtId="164" fontId="20" fillId="4" borderId="22" xfId="0" applyNumberFormat="1" applyFont="1" applyFill="1" applyBorder="1" applyAlignment="1">
      <alignment horizontal="center" vertical="top" wrapText="1"/>
    </xf>
    <xf numFmtId="164" fontId="20" fillId="4" borderId="23" xfId="0" applyNumberFormat="1" applyFont="1" applyFill="1" applyBorder="1" applyAlignment="1">
      <alignment horizontal="center" vertical="top" wrapText="1"/>
    </xf>
    <xf numFmtId="0" fontId="8" fillId="5" borderId="51" xfId="0" applyFont="1" applyFill="1" applyBorder="1" applyAlignment="1">
      <alignment horizontal="left" vertical="top" wrapText="1"/>
    </xf>
    <xf numFmtId="0" fontId="11" fillId="5" borderId="59" xfId="0" applyFont="1" applyFill="1" applyBorder="1" applyAlignment="1">
      <alignment horizontal="left" vertical="top" wrapText="1"/>
    </xf>
    <xf numFmtId="0" fontId="11" fillId="5" borderId="64" xfId="0" applyFont="1" applyFill="1" applyBorder="1" applyAlignment="1">
      <alignment horizontal="left" vertical="top" wrapText="1"/>
    </xf>
    <xf numFmtId="164" fontId="19" fillId="0" borderId="59" xfId="0" applyNumberFormat="1" applyFont="1" applyBorder="1" applyAlignment="1">
      <alignment horizontal="center" vertical="top" wrapText="1"/>
    </xf>
    <xf numFmtId="164" fontId="19" fillId="0" borderId="64" xfId="0" applyNumberFormat="1" applyFont="1" applyBorder="1" applyAlignment="1">
      <alignment horizontal="center" vertical="top" wrapText="1"/>
    </xf>
    <xf numFmtId="0" fontId="8" fillId="5" borderId="63" xfId="0" applyFont="1" applyFill="1" applyBorder="1" applyAlignment="1">
      <alignment horizontal="left" vertical="top" wrapText="1"/>
    </xf>
    <xf numFmtId="0" fontId="11" fillId="5" borderId="55" xfId="0" applyFont="1" applyFill="1" applyBorder="1" applyAlignment="1">
      <alignment horizontal="left" vertical="top" wrapText="1"/>
    </xf>
    <xf numFmtId="0" fontId="11" fillId="5" borderId="60" xfId="0" applyFont="1" applyFill="1" applyBorder="1" applyAlignment="1">
      <alignment horizontal="left" vertical="top" wrapText="1"/>
    </xf>
    <xf numFmtId="0" fontId="8" fillId="0" borderId="58" xfId="0" applyFont="1" applyBorder="1" applyAlignment="1">
      <alignment horizontal="left" vertical="top" wrapText="1"/>
    </xf>
    <xf numFmtId="0" fontId="0" fillId="0" borderId="54" xfId="0" applyBorder="1" applyAlignment="1">
      <alignment vertical="top" wrapText="1"/>
    </xf>
    <xf numFmtId="0" fontId="0" fillId="0" borderId="53" xfId="0" applyBorder="1" applyAlignment="1">
      <alignment vertical="top" wrapText="1"/>
    </xf>
    <xf numFmtId="0" fontId="7" fillId="6" borderId="3" xfId="0" applyFont="1" applyFill="1" applyBorder="1" applyAlignment="1">
      <alignment horizontal="right" vertical="top" wrapText="1"/>
    </xf>
    <xf numFmtId="0" fontId="0" fillId="6" borderId="4" xfId="0" applyFill="1" applyBorder="1" applyAlignment="1">
      <alignment vertical="top" wrapText="1"/>
    </xf>
    <xf numFmtId="0" fontId="0" fillId="6" borderId="21" xfId="0" applyFill="1" applyBorder="1" applyAlignment="1">
      <alignment vertical="top" wrapText="1"/>
    </xf>
    <xf numFmtId="164" fontId="18" fillId="6" borderId="32" xfId="0" applyNumberFormat="1" applyFont="1" applyFill="1" applyBorder="1" applyAlignment="1">
      <alignment horizontal="center" vertical="top" wrapText="1"/>
    </xf>
    <xf numFmtId="164" fontId="18" fillId="6" borderId="22" xfId="0" applyNumberFormat="1" applyFont="1" applyFill="1" applyBorder="1" applyAlignment="1">
      <alignment horizontal="center" vertical="top" wrapText="1"/>
    </xf>
    <xf numFmtId="164" fontId="18" fillId="6" borderId="23" xfId="0" applyNumberFormat="1" applyFont="1" applyFill="1" applyBorder="1" applyAlignment="1">
      <alignment horizontal="center" vertical="top" wrapText="1"/>
    </xf>
    <xf numFmtId="0" fontId="8" fillId="0" borderId="14" xfId="0" applyFont="1" applyBorder="1" applyAlignment="1">
      <alignment horizontal="left" vertical="top" wrapText="1"/>
    </xf>
    <xf numFmtId="0" fontId="0" fillId="0" borderId="13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164" fontId="19" fillId="0" borderId="16" xfId="0" applyNumberFormat="1" applyFont="1" applyBorder="1" applyAlignment="1">
      <alignment horizontal="center" vertical="top" wrapText="1"/>
    </xf>
    <xf numFmtId="164" fontId="19" fillId="0" borderId="46" xfId="0" applyNumberFormat="1" applyFont="1" applyBorder="1" applyAlignment="1">
      <alignment horizontal="center" vertical="top" wrapText="1"/>
    </xf>
    <xf numFmtId="0" fontId="8" fillId="0" borderId="9" xfId="0" applyFont="1" applyBorder="1" applyAlignment="1">
      <alignment vertical="top" wrapText="1"/>
    </xf>
    <xf numFmtId="0" fontId="8" fillId="0" borderId="8" xfId="0" applyFont="1" applyBorder="1" applyAlignment="1">
      <alignment vertical="top" wrapText="1"/>
    </xf>
    <xf numFmtId="0" fontId="8" fillId="0" borderId="10" xfId="0" applyFont="1" applyBorder="1" applyAlignment="1">
      <alignment vertical="top" wrapText="1"/>
    </xf>
    <xf numFmtId="0" fontId="0" fillId="0" borderId="65" xfId="0" applyBorder="1" applyAlignment="1">
      <alignment vertical="top" wrapText="1"/>
    </xf>
    <xf numFmtId="164" fontId="19" fillId="0" borderId="51" xfId="0" applyNumberFormat="1" applyFont="1" applyBorder="1" applyAlignment="1">
      <alignment horizontal="center" vertical="top" wrapText="1"/>
    </xf>
    <xf numFmtId="0" fontId="8" fillId="0" borderId="51" xfId="0" applyFont="1" applyBorder="1" applyAlignment="1">
      <alignment horizontal="left" vertical="top" wrapText="1"/>
    </xf>
    <xf numFmtId="0" fontId="0" fillId="0" borderId="59" xfId="0" applyBorder="1" applyAlignment="1">
      <alignment vertical="top" wrapText="1"/>
    </xf>
    <xf numFmtId="0" fontId="0" fillId="0" borderId="64" xfId="0" applyBorder="1" applyAlignment="1">
      <alignment vertical="top" wrapText="1"/>
    </xf>
    <xf numFmtId="0" fontId="8" fillId="0" borderId="66" xfId="0" applyFont="1" applyBorder="1" applyAlignment="1">
      <alignment horizontal="left" vertical="top" wrapText="1"/>
    </xf>
    <xf numFmtId="0" fontId="0" fillId="0" borderId="36" xfId="0" applyBorder="1" applyAlignment="1">
      <alignment vertical="top" wrapText="1"/>
    </xf>
    <xf numFmtId="0" fontId="0" fillId="0" borderId="38" xfId="0" applyBorder="1" applyAlignment="1">
      <alignment vertical="top" wrapText="1"/>
    </xf>
    <xf numFmtId="164" fontId="19" fillId="0" borderId="63" xfId="0" applyNumberFormat="1" applyFont="1" applyBorder="1" applyAlignment="1">
      <alignment horizontal="center" vertical="top" wrapText="1"/>
    </xf>
    <xf numFmtId="164" fontId="19" fillId="0" borderId="55" xfId="0" applyNumberFormat="1" applyFont="1" applyBorder="1" applyAlignment="1">
      <alignment horizontal="center" vertical="top" wrapText="1"/>
    </xf>
    <xf numFmtId="164" fontId="19" fillId="0" borderId="60" xfId="0" applyNumberFormat="1" applyFont="1" applyBorder="1" applyAlignment="1">
      <alignment horizontal="center" vertical="top" wrapText="1"/>
    </xf>
    <xf numFmtId="0" fontId="5" fillId="0" borderId="32" xfId="0" applyFont="1" applyBorder="1" applyAlignment="1">
      <alignment horizontal="center" vertical="center" wrapText="1"/>
    </xf>
    <xf numFmtId="0" fontId="11" fillId="0" borderId="22" xfId="0" applyFont="1" applyBorder="1" applyAlignment="1">
      <alignment vertical="center" wrapText="1"/>
    </xf>
    <xf numFmtId="0" fontId="11" fillId="0" borderId="23" xfId="0" applyFont="1" applyBorder="1" applyAlignment="1">
      <alignment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5" fillId="0" borderId="34" xfId="0" applyFont="1" applyBorder="1" applyAlignment="1">
      <alignment wrapText="1"/>
    </xf>
    <xf numFmtId="0" fontId="15" fillId="0" borderId="6" xfId="0" applyFont="1" applyBorder="1" applyAlignment="1">
      <alignment wrapText="1"/>
    </xf>
    <xf numFmtId="49" fontId="7" fillId="2" borderId="50" xfId="0" applyNumberFormat="1" applyFont="1" applyFill="1" applyBorder="1" applyAlignment="1">
      <alignment horizontal="center" vertical="top"/>
    </xf>
    <xf numFmtId="49" fontId="7" fillId="2" borderId="67" xfId="0" applyNumberFormat="1" applyFont="1" applyFill="1" applyBorder="1" applyAlignment="1">
      <alignment horizontal="center" vertical="top"/>
    </xf>
    <xf numFmtId="49" fontId="7" fillId="3" borderId="35" xfId="0" applyNumberFormat="1" applyFont="1" applyFill="1" applyBorder="1" applyAlignment="1">
      <alignment horizontal="center" vertical="top"/>
    </xf>
    <xf numFmtId="49" fontId="7" fillId="3" borderId="7" xfId="0" applyNumberFormat="1" applyFont="1" applyFill="1" applyBorder="1" applyAlignment="1">
      <alignment horizontal="center" vertical="top"/>
    </xf>
    <xf numFmtId="49" fontId="7" fillId="0" borderId="35" xfId="0" applyNumberFormat="1" applyFont="1" applyBorder="1" applyAlignment="1">
      <alignment horizontal="center" vertical="top"/>
    </xf>
    <xf numFmtId="49" fontId="7" fillId="0" borderId="7" xfId="0" applyNumberFormat="1" applyFont="1" applyBorder="1" applyAlignment="1">
      <alignment horizontal="center" vertical="top"/>
    </xf>
    <xf numFmtId="0" fontId="6" fillId="0" borderId="27" xfId="0" applyFont="1" applyFill="1" applyBorder="1" applyAlignment="1">
      <alignment horizontal="left" vertical="top" wrapText="1"/>
    </xf>
    <xf numFmtId="0" fontId="6" fillId="0" borderId="19" xfId="0" applyFont="1" applyFill="1" applyBorder="1" applyAlignment="1">
      <alignment horizontal="left" vertical="top" wrapText="1"/>
    </xf>
    <xf numFmtId="0" fontId="11" fillId="0" borderId="31" xfId="0" applyFont="1" applyBorder="1" applyAlignment="1">
      <alignment horizontal="left" vertical="top" wrapText="1"/>
    </xf>
    <xf numFmtId="49" fontId="9" fillId="0" borderId="49" xfId="0" applyNumberFormat="1" applyFont="1" applyBorder="1" applyAlignment="1">
      <alignment horizontal="center" vertical="top"/>
    </xf>
    <xf numFmtId="49" fontId="2" fillId="0" borderId="17" xfId="0" applyNumberFormat="1" applyFont="1" applyBorder="1" applyAlignment="1">
      <alignment horizontal="center" vertical="top"/>
    </xf>
    <xf numFmtId="49" fontId="2" fillId="0" borderId="42" xfId="0" applyNumberFormat="1" applyFont="1" applyBorder="1" applyAlignment="1">
      <alignment horizontal="center" vertical="top"/>
    </xf>
    <xf numFmtId="49" fontId="2" fillId="0" borderId="62" xfId="0" applyNumberFormat="1" applyFont="1" applyBorder="1" applyAlignment="1">
      <alignment horizontal="center" vertical="top"/>
    </xf>
    <xf numFmtId="49" fontId="2" fillId="0" borderId="0" xfId="0" applyNumberFormat="1" applyFont="1" applyBorder="1" applyAlignment="1">
      <alignment horizontal="center" vertical="top"/>
    </xf>
    <xf numFmtId="49" fontId="2" fillId="0" borderId="43" xfId="0" applyNumberFormat="1" applyFont="1" applyBorder="1" applyAlignment="1">
      <alignment horizontal="center" vertical="top"/>
    </xf>
    <xf numFmtId="0" fontId="11" fillId="0" borderId="66" xfId="0" applyFont="1" applyBorder="1" applyAlignment="1">
      <alignment wrapText="1"/>
    </xf>
    <xf numFmtId="49" fontId="7" fillId="3" borderId="3" xfId="0" applyNumberFormat="1" applyFont="1" applyFill="1" applyBorder="1" applyAlignment="1">
      <alignment horizontal="right" vertical="top"/>
    </xf>
    <xf numFmtId="49" fontId="7" fillId="3" borderId="4" xfId="0" applyNumberFormat="1" applyFont="1" applyFill="1" applyBorder="1" applyAlignment="1">
      <alignment horizontal="right" vertical="top"/>
    </xf>
    <xf numFmtId="49" fontId="7" fillId="3" borderId="21" xfId="0" applyNumberFormat="1" applyFont="1" applyFill="1" applyBorder="1" applyAlignment="1">
      <alignment horizontal="right" vertical="top"/>
    </xf>
    <xf numFmtId="49" fontId="7" fillId="2" borderId="21" xfId="0" applyNumberFormat="1" applyFont="1" applyFill="1" applyBorder="1" applyAlignment="1">
      <alignment horizontal="right" vertical="top"/>
    </xf>
    <xf numFmtId="49" fontId="7" fillId="2" borderId="22" xfId="0" applyNumberFormat="1" applyFont="1" applyFill="1" applyBorder="1" applyAlignment="1">
      <alignment horizontal="right" vertical="top"/>
    </xf>
    <xf numFmtId="49" fontId="7" fillId="2" borderId="23" xfId="0" applyNumberFormat="1" applyFont="1" applyFill="1" applyBorder="1" applyAlignment="1">
      <alignment horizontal="right" vertical="top"/>
    </xf>
    <xf numFmtId="49" fontId="7" fillId="6" borderId="21" xfId="0" applyNumberFormat="1" applyFont="1" applyFill="1" applyBorder="1" applyAlignment="1">
      <alignment horizontal="right" vertical="top"/>
    </xf>
    <xf numFmtId="49" fontId="7" fillId="6" borderId="22" xfId="0" applyNumberFormat="1" applyFont="1" applyFill="1" applyBorder="1" applyAlignment="1">
      <alignment horizontal="right" vertical="top"/>
    </xf>
    <xf numFmtId="0" fontId="2" fillId="6" borderId="32" xfId="0" applyFont="1" applyFill="1" applyBorder="1" applyAlignment="1">
      <alignment horizontal="center" vertical="top"/>
    </xf>
    <xf numFmtId="0" fontId="2" fillId="6" borderId="22" xfId="0" applyFont="1" applyFill="1" applyBorder="1" applyAlignment="1">
      <alignment horizontal="center" vertical="top"/>
    </xf>
    <xf numFmtId="0" fontId="2" fillId="6" borderId="23" xfId="0" applyFont="1" applyFill="1" applyBorder="1" applyAlignment="1">
      <alignment horizontal="center" vertical="top"/>
    </xf>
    <xf numFmtId="49" fontId="17" fillId="0" borderId="0" xfId="0" applyNumberFormat="1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49" fontId="7" fillId="2" borderId="56" xfId="0" applyNumberFormat="1" applyFont="1" applyFill="1" applyBorder="1" applyAlignment="1">
      <alignment horizontal="center" vertical="top"/>
    </xf>
    <xf numFmtId="49" fontId="7" fillId="3" borderId="21" xfId="0" applyNumberFormat="1" applyFont="1" applyFill="1" applyBorder="1" applyAlignment="1">
      <alignment horizontal="left" vertical="top"/>
    </xf>
    <xf numFmtId="49" fontId="7" fillId="3" borderId="22" xfId="0" applyNumberFormat="1" applyFont="1" applyFill="1" applyBorder="1" applyAlignment="1">
      <alignment horizontal="left" vertical="top"/>
    </xf>
    <xf numFmtId="49" fontId="7" fillId="3" borderId="23" xfId="0" applyNumberFormat="1" applyFont="1" applyFill="1" applyBorder="1" applyAlignment="1">
      <alignment horizontal="left" vertical="top"/>
    </xf>
    <xf numFmtId="49" fontId="7" fillId="2" borderId="34" xfId="0" applyNumberFormat="1" applyFont="1" applyFill="1" applyBorder="1" applyAlignment="1">
      <alignment horizontal="center" vertical="top"/>
    </xf>
    <xf numFmtId="49" fontId="7" fillId="2" borderId="6" xfId="0" applyNumberFormat="1" applyFont="1" applyFill="1" applyBorder="1" applyAlignment="1">
      <alignment horizontal="center" vertical="top"/>
    </xf>
    <xf numFmtId="49" fontId="7" fillId="3" borderId="26" xfId="0" applyNumberFormat="1" applyFont="1" applyFill="1" applyBorder="1" applyAlignment="1">
      <alignment horizontal="center" vertical="top"/>
    </xf>
    <xf numFmtId="49" fontId="7" fillId="3" borderId="18" xfId="0" applyNumberFormat="1" applyFont="1" applyFill="1" applyBorder="1" applyAlignment="1">
      <alignment horizontal="center" vertical="top"/>
    </xf>
    <xf numFmtId="49" fontId="7" fillId="0" borderId="26" xfId="0" applyNumberFormat="1" applyFont="1" applyBorder="1" applyAlignment="1">
      <alignment horizontal="center" vertical="top"/>
    </xf>
    <xf numFmtId="49" fontId="7" fillId="0" borderId="18" xfId="0" applyNumberFormat="1" applyFont="1" applyBorder="1" applyAlignment="1">
      <alignment horizontal="center" vertical="top"/>
    </xf>
    <xf numFmtId="49" fontId="7" fillId="3" borderId="62" xfId="0" applyNumberFormat="1" applyFont="1" applyFill="1" applyBorder="1" applyAlignment="1">
      <alignment horizontal="left" vertical="top"/>
    </xf>
    <xf numFmtId="0" fontId="8" fillId="0" borderId="61" xfId="0" applyFont="1" applyFill="1" applyBorder="1" applyAlignment="1">
      <alignment horizontal="left" vertical="top" wrapText="1"/>
    </xf>
    <xf numFmtId="0" fontId="14" fillId="0" borderId="28" xfId="0" applyFont="1" applyBorder="1" applyAlignment="1">
      <alignment horizontal="left" vertical="top" wrapText="1"/>
    </xf>
    <xf numFmtId="0" fontId="15" fillId="0" borderId="27" xfId="0" applyFont="1" applyFill="1" applyBorder="1" applyAlignment="1">
      <alignment horizontal="left" vertical="top" wrapText="1"/>
    </xf>
    <xf numFmtId="49" fontId="9" fillId="0" borderId="49" xfId="0" applyNumberFormat="1" applyFont="1" applyBorder="1" applyAlignment="1">
      <alignment horizontal="center" vertical="top" wrapText="1"/>
    </xf>
    <xf numFmtId="49" fontId="2" fillId="0" borderId="62" xfId="0" applyNumberFormat="1" applyFont="1" applyBorder="1" applyAlignment="1">
      <alignment horizontal="center" vertical="top" wrapText="1"/>
    </xf>
    <xf numFmtId="0" fontId="15" fillId="0" borderId="35" xfId="0" applyFont="1" applyFill="1" applyBorder="1" applyAlignment="1">
      <alignment horizontal="left" vertical="top" wrapText="1"/>
    </xf>
    <xf numFmtId="0" fontId="15" fillId="0" borderId="7" xfId="0" applyFont="1" applyFill="1" applyBorder="1" applyAlignment="1">
      <alignment horizontal="left" vertical="top" wrapText="1"/>
    </xf>
    <xf numFmtId="49" fontId="27" fillId="0" borderId="49" xfId="0" applyNumberFormat="1" applyFont="1" applyBorder="1" applyAlignment="1">
      <alignment horizontal="center" vertical="top" wrapText="1"/>
    </xf>
    <xf numFmtId="49" fontId="3" fillId="0" borderId="17" xfId="0" applyNumberFormat="1" applyFont="1" applyBorder="1" applyAlignment="1">
      <alignment horizontal="center" vertical="top"/>
    </xf>
    <xf numFmtId="0" fontId="6" fillId="0" borderId="9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5" fillId="2" borderId="22" xfId="0" applyFont="1" applyFill="1" applyBorder="1" applyAlignment="1">
      <alignment horizontal="left" vertical="top"/>
    </xf>
    <xf numFmtId="0" fontId="5" fillId="2" borderId="23" xfId="0" applyFont="1" applyFill="1" applyBorder="1" applyAlignment="1">
      <alignment horizontal="left" vertical="top"/>
    </xf>
    <xf numFmtId="0" fontId="7" fillId="3" borderId="26" xfId="0" applyFont="1" applyFill="1" applyBorder="1" applyAlignment="1">
      <alignment horizontal="left" vertical="top" wrapText="1"/>
    </xf>
    <xf numFmtId="0" fontId="7" fillId="3" borderId="27" xfId="0" applyFont="1" applyFill="1" applyBorder="1" applyAlignment="1">
      <alignment horizontal="left" vertical="top" wrapText="1"/>
    </xf>
    <xf numFmtId="49" fontId="3" fillId="0" borderId="49" xfId="0" applyNumberFormat="1" applyFont="1" applyBorder="1" applyAlignment="1">
      <alignment horizontal="center" vertical="top" wrapText="1"/>
    </xf>
    <xf numFmtId="0" fontId="13" fillId="0" borderId="0" xfId="0" applyFont="1" applyAlignment="1">
      <alignment horizontal="left" vertical="top" wrapText="1"/>
    </xf>
    <xf numFmtId="0" fontId="25" fillId="0" borderId="0" xfId="0" applyFont="1" applyAlignment="1">
      <alignment vertical="top"/>
    </xf>
    <xf numFmtId="0" fontId="11" fillId="0" borderId="0" xfId="0" applyFont="1" applyAlignment="1">
      <alignment horizontal="left" wrapText="1"/>
    </xf>
    <xf numFmtId="0" fontId="2" fillId="0" borderId="14" xfId="0" applyFont="1" applyBorder="1" applyAlignment="1">
      <alignment horizontal="center" vertical="center" textRotation="90" wrapText="1"/>
    </xf>
    <xf numFmtId="0" fontId="2" fillId="0" borderId="58" xfId="0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2" fillId="0" borderId="54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6" fillId="0" borderId="2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2" fillId="0" borderId="49" xfId="0" applyNumberFormat="1" applyFont="1" applyBorder="1" applyAlignment="1">
      <alignment horizontal="center" vertical="center" textRotation="90" wrapText="1"/>
    </xf>
    <xf numFmtId="0" fontId="2" fillId="0" borderId="17" xfId="0" applyNumberFormat="1" applyFont="1" applyBorder="1" applyAlignment="1">
      <alignment horizontal="center" vertical="center" textRotation="90" wrapText="1"/>
    </xf>
    <xf numFmtId="0" fontId="2" fillId="0" borderId="42" xfId="0" applyNumberFormat="1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center" vertical="center" textRotation="90" wrapText="1"/>
    </xf>
    <xf numFmtId="0" fontId="2" fillId="0" borderId="59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center" vertical="center" textRotation="90" wrapText="1"/>
    </xf>
    <xf numFmtId="0" fontId="2" fillId="0" borderId="49" xfId="0" applyFont="1" applyBorder="1" applyAlignment="1">
      <alignment horizontal="center" vertical="center" textRotation="90" wrapText="1"/>
    </xf>
    <xf numFmtId="0" fontId="2" fillId="0" borderId="17" xfId="0" applyFont="1" applyBorder="1" applyAlignment="1">
      <alignment horizontal="center" vertical="center" textRotation="90" wrapText="1"/>
    </xf>
    <xf numFmtId="0" fontId="2" fillId="0" borderId="42" xfId="0" applyFont="1" applyBorder="1" applyAlignment="1">
      <alignment horizontal="center" vertical="center" textRotation="90" wrapText="1"/>
    </xf>
    <xf numFmtId="0" fontId="8" fillId="0" borderId="62" xfId="0" applyFont="1" applyBorder="1" applyAlignment="1">
      <alignment horizontal="center" vertical="center" textRotation="90" wrapText="1"/>
    </xf>
    <xf numFmtId="0" fontId="8" fillId="0" borderId="0" xfId="0" applyFont="1" applyBorder="1" applyAlignment="1">
      <alignment horizontal="center" vertical="center" textRotation="90" wrapText="1"/>
    </xf>
    <xf numFmtId="0" fontId="8" fillId="0" borderId="43" xfId="0" applyFont="1" applyBorder="1" applyAlignment="1">
      <alignment horizontal="center" vertical="center" textRotation="90" wrapText="1"/>
    </xf>
    <xf numFmtId="0" fontId="8" fillId="0" borderId="49" xfId="0" applyFont="1" applyBorder="1" applyAlignment="1">
      <alignment horizontal="center" vertical="center" textRotation="90" wrapText="1"/>
    </xf>
    <xf numFmtId="0" fontId="8" fillId="0" borderId="17" xfId="0" applyFont="1" applyBorder="1" applyAlignment="1">
      <alignment horizontal="center" vertical="center" textRotation="90" wrapText="1"/>
    </xf>
    <xf numFmtId="0" fontId="8" fillId="0" borderId="42" xfId="0" applyFont="1" applyBorder="1" applyAlignment="1">
      <alignment horizontal="center" vertical="center" textRotation="90" wrapText="1"/>
    </xf>
    <xf numFmtId="0" fontId="7" fillId="0" borderId="50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39" xfId="0" applyFont="1" applyBorder="1" applyAlignment="1">
      <alignment horizontal="center" vertical="center" textRotation="90" wrapText="1"/>
    </xf>
    <xf numFmtId="0" fontId="2" fillId="0" borderId="54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textRotation="90" wrapText="1"/>
    </xf>
    <xf numFmtId="0" fontId="2" fillId="0" borderId="31" xfId="0" applyFont="1" applyFill="1" applyBorder="1" applyAlignment="1">
      <alignment horizontal="center" vertical="center" textRotation="90" wrapText="1"/>
    </xf>
    <xf numFmtId="0" fontId="28" fillId="0" borderId="27" xfId="0" applyFont="1" applyFill="1" applyBorder="1" applyAlignment="1">
      <alignment horizontal="left" vertical="top" wrapText="1"/>
    </xf>
    <xf numFmtId="0" fontId="28" fillId="0" borderId="19" xfId="0" applyFont="1" applyFill="1" applyBorder="1" applyAlignment="1">
      <alignment horizontal="left" vertical="top" wrapText="1"/>
    </xf>
    <xf numFmtId="0" fontId="29" fillId="0" borderId="31" xfId="0" applyFont="1" applyBorder="1" applyAlignment="1">
      <alignment horizontal="left" vertical="top" wrapText="1"/>
    </xf>
    <xf numFmtId="0" fontId="28" fillId="0" borderId="58" xfId="0" applyFont="1" applyFill="1" applyBorder="1" applyAlignment="1">
      <alignment horizontal="left" vertical="top" wrapText="1"/>
    </xf>
  </cellXfs>
  <cellStyles count="3">
    <cellStyle name="Įprastas" xfId="0" builtinId="0"/>
    <cellStyle name="Įprastas 2" xfId="2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6"/>
  <sheetViews>
    <sheetView tabSelected="1" topLeftCell="A2" zoomScaleNormal="100" workbookViewId="0">
      <selection activeCell="N21" sqref="N21"/>
    </sheetView>
  </sheetViews>
  <sheetFormatPr defaultColWidth="9.109375" defaultRowHeight="10.199999999999999" x14ac:dyDescent="0.25"/>
  <cols>
    <col min="1" max="1" width="2.6640625" style="1" customWidth="1"/>
    <col min="2" max="3" width="2.5546875" style="1" customWidth="1"/>
    <col min="4" max="4" width="23.44140625" style="1" customWidth="1"/>
    <col min="5" max="5" width="7.88671875" style="2" customWidth="1"/>
    <col min="6" max="6" width="6.109375" style="1" customWidth="1"/>
    <col min="7" max="7" width="4.88671875" style="3" customWidth="1"/>
    <col min="8" max="8" width="5.6640625" style="1" customWidth="1"/>
    <col min="9" max="9" width="3.5546875" style="1" customWidth="1"/>
    <col min="10" max="10" width="5.88671875" style="1" customWidth="1"/>
    <col min="11" max="11" width="5" style="1" customWidth="1"/>
    <col min="12" max="12" width="5.5546875" style="1" customWidth="1"/>
    <col min="13" max="13" width="5.88671875" style="1" customWidth="1"/>
    <col min="14" max="14" width="33.5546875" style="1" customWidth="1"/>
    <col min="15" max="15" width="5" style="4" customWidth="1"/>
    <col min="16" max="16" width="4.6640625" style="1" customWidth="1"/>
    <col min="17" max="17" width="4.88671875" style="1" customWidth="1"/>
    <col min="18" max="16384" width="9.109375" style="5"/>
  </cols>
  <sheetData>
    <row r="1" spans="1:23" ht="48" customHeight="1" x14ac:dyDescent="0.25">
      <c r="L1" s="255"/>
      <c r="M1" s="256"/>
      <c r="N1" s="256"/>
      <c r="O1" s="256"/>
      <c r="P1" s="256"/>
      <c r="Q1" s="256"/>
    </row>
    <row r="2" spans="1:23" ht="13.5" customHeight="1" x14ac:dyDescent="0.25">
      <c r="D2" s="66" t="s">
        <v>76</v>
      </c>
      <c r="L2" s="67"/>
      <c r="M2" s="68"/>
      <c r="N2" s="68"/>
      <c r="O2" s="68"/>
      <c r="P2" s="68"/>
      <c r="Q2" s="68"/>
    </row>
    <row r="3" spans="1:23" ht="12.75" customHeight="1" x14ac:dyDescent="0.25">
      <c r="A3" s="38"/>
      <c r="B3" s="39"/>
      <c r="C3" s="39"/>
      <c r="D3" s="257" t="s">
        <v>57</v>
      </c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</row>
    <row r="4" spans="1:23" ht="3" customHeight="1" thickBot="1" x14ac:dyDescent="0.3">
      <c r="O4" s="69"/>
    </row>
    <row r="5" spans="1:23" ht="36.75" customHeight="1" x14ac:dyDescent="0.25">
      <c r="A5" s="258" t="s">
        <v>0</v>
      </c>
      <c r="B5" s="261" t="s">
        <v>1</v>
      </c>
      <c r="C5" s="261" t="s">
        <v>2</v>
      </c>
      <c r="D5" s="264" t="s">
        <v>3</v>
      </c>
      <c r="E5" s="267" t="s">
        <v>4</v>
      </c>
      <c r="F5" s="270" t="s">
        <v>5</v>
      </c>
      <c r="G5" s="273" t="s">
        <v>6</v>
      </c>
      <c r="H5" s="192" t="s">
        <v>71</v>
      </c>
      <c r="I5" s="193"/>
      <c r="J5" s="193"/>
      <c r="K5" s="194"/>
      <c r="L5" s="276" t="s">
        <v>77</v>
      </c>
      <c r="M5" s="279" t="s">
        <v>113</v>
      </c>
      <c r="N5" s="282" t="s">
        <v>23</v>
      </c>
      <c r="O5" s="283"/>
      <c r="P5" s="283"/>
      <c r="Q5" s="284"/>
    </row>
    <row r="6" spans="1:23" ht="15" customHeight="1" x14ac:dyDescent="0.25">
      <c r="A6" s="259"/>
      <c r="B6" s="262"/>
      <c r="C6" s="262"/>
      <c r="D6" s="265"/>
      <c r="E6" s="268"/>
      <c r="F6" s="271"/>
      <c r="G6" s="274"/>
      <c r="H6" s="285" t="s">
        <v>7</v>
      </c>
      <c r="I6" s="287" t="s">
        <v>8</v>
      </c>
      <c r="J6" s="287"/>
      <c r="K6" s="288" t="s">
        <v>9</v>
      </c>
      <c r="L6" s="277"/>
      <c r="M6" s="280"/>
      <c r="N6" s="246" t="s">
        <v>56</v>
      </c>
      <c r="O6" s="248" t="s">
        <v>10</v>
      </c>
      <c r="P6" s="248"/>
      <c r="Q6" s="249"/>
    </row>
    <row r="7" spans="1:23" ht="91.5" customHeight="1" thickBot="1" x14ac:dyDescent="0.3">
      <c r="A7" s="260"/>
      <c r="B7" s="263"/>
      <c r="C7" s="263"/>
      <c r="D7" s="266"/>
      <c r="E7" s="269"/>
      <c r="F7" s="272"/>
      <c r="G7" s="275"/>
      <c r="H7" s="286"/>
      <c r="I7" s="46" t="s">
        <v>7</v>
      </c>
      <c r="J7" s="23" t="s">
        <v>11</v>
      </c>
      <c r="K7" s="289"/>
      <c r="L7" s="278"/>
      <c r="M7" s="281"/>
      <c r="N7" s="247"/>
      <c r="O7" s="7" t="s">
        <v>63</v>
      </c>
      <c r="P7" s="7" t="s">
        <v>64</v>
      </c>
      <c r="Q7" s="8" t="s">
        <v>78</v>
      </c>
    </row>
    <row r="8" spans="1:23" ht="14.25" customHeight="1" thickBot="1" x14ac:dyDescent="0.3">
      <c r="A8" s="24" t="s">
        <v>12</v>
      </c>
      <c r="B8" s="250" t="s">
        <v>79</v>
      </c>
      <c r="C8" s="250"/>
      <c r="D8" s="250"/>
      <c r="E8" s="250"/>
      <c r="F8" s="250"/>
      <c r="G8" s="250"/>
      <c r="H8" s="250"/>
      <c r="I8" s="250"/>
      <c r="J8" s="250"/>
      <c r="K8" s="250"/>
      <c r="L8" s="250"/>
      <c r="M8" s="250"/>
      <c r="N8" s="250"/>
      <c r="O8" s="250"/>
      <c r="P8" s="250"/>
      <c r="Q8" s="251"/>
    </row>
    <row r="9" spans="1:23" ht="12.75" customHeight="1" thickBot="1" x14ac:dyDescent="0.3">
      <c r="A9" s="11" t="s">
        <v>12</v>
      </c>
      <c r="B9" s="73" t="s">
        <v>12</v>
      </c>
      <c r="C9" s="252" t="s">
        <v>80</v>
      </c>
      <c r="D9" s="252"/>
      <c r="E9" s="252"/>
      <c r="F9" s="252"/>
      <c r="G9" s="252"/>
      <c r="H9" s="252"/>
      <c r="I9" s="252"/>
      <c r="J9" s="252"/>
      <c r="K9" s="252"/>
      <c r="L9" s="252"/>
      <c r="M9" s="252"/>
      <c r="N9" s="252"/>
      <c r="O9" s="252"/>
      <c r="P9" s="252"/>
      <c r="Q9" s="253"/>
    </row>
    <row r="10" spans="1:23" ht="49.5" customHeight="1" x14ac:dyDescent="0.25">
      <c r="A10" s="197" t="s">
        <v>12</v>
      </c>
      <c r="B10" s="199" t="s">
        <v>12</v>
      </c>
      <c r="C10" s="201" t="s">
        <v>12</v>
      </c>
      <c r="D10" s="242" t="s">
        <v>81</v>
      </c>
      <c r="E10" s="244" t="s">
        <v>82</v>
      </c>
      <c r="F10" s="254" t="s">
        <v>83</v>
      </c>
      <c r="G10" s="124" t="s">
        <v>60</v>
      </c>
      <c r="H10" s="125">
        <v>2167.6</v>
      </c>
      <c r="I10" s="126">
        <v>0</v>
      </c>
      <c r="J10" s="126">
        <v>1299.3</v>
      </c>
      <c r="K10" s="127">
        <v>25.8</v>
      </c>
      <c r="L10" s="128">
        <v>2200</v>
      </c>
      <c r="M10" s="129">
        <v>2250</v>
      </c>
      <c r="N10" s="130" t="s">
        <v>84</v>
      </c>
      <c r="O10" s="55">
        <v>2136</v>
      </c>
      <c r="P10" s="55">
        <v>2320</v>
      </c>
      <c r="Q10" s="56">
        <v>2400</v>
      </c>
    </row>
    <row r="11" spans="1:23" ht="24" customHeight="1" x14ac:dyDescent="0.25">
      <c r="A11" s="198"/>
      <c r="B11" s="200"/>
      <c r="C11" s="202"/>
      <c r="D11" s="243"/>
      <c r="E11" s="245"/>
      <c r="F11" s="245"/>
      <c r="G11" s="131" t="s">
        <v>73</v>
      </c>
      <c r="H11" s="132">
        <v>0</v>
      </c>
      <c r="I11" s="133"/>
      <c r="J11" s="133"/>
      <c r="K11" s="133"/>
      <c r="L11" s="134">
        <v>0</v>
      </c>
      <c r="M11" s="135">
        <v>0</v>
      </c>
      <c r="N11" s="136" t="s">
        <v>85</v>
      </c>
      <c r="O11" s="78">
        <v>3300</v>
      </c>
      <c r="P11" s="78">
        <v>3500</v>
      </c>
      <c r="Q11" s="79">
        <v>3550</v>
      </c>
    </row>
    <row r="12" spans="1:23" ht="24.75" customHeight="1" x14ac:dyDescent="0.25">
      <c r="A12" s="198"/>
      <c r="B12" s="200"/>
      <c r="C12" s="202"/>
      <c r="D12" s="243"/>
      <c r="E12" s="245"/>
      <c r="F12" s="245"/>
      <c r="G12" s="137" t="s">
        <v>115</v>
      </c>
      <c r="H12" s="138">
        <v>39</v>
      </c>
      <c r="I12" s="139">
        <v>0</v>
      </c>
      <c r="J12" s="81">
        <v>24.3</v>
      </c>
      <c r="K12" s="139"/>
      <c r="L12" s="82">
        <v>32</v>
      </c>
      <c r="M12" s="83">
        <v>35</v>
      </c>
      <c r="N12" s="140" t="s">
        <v>86</v>
      </c>
      <c r="O12" s="78">
        <v>1400</v>
      </c>
      <c r="P12" s="78">
        <v>1500</v>
      </c>
      <c r="Q12" s="79">
        <v>1550</v>
      </c>
    </row>
    <row r="13" spans="1:23" ht="24.75" customHeight="1" thickBot="1" x14ac:dyDescent="0.3">
      <c r="A13" s="53"/>
      <c r="B13" s="13"/>
      <c r="C13" s="84"/>
      <c r="D13" s="141"/>
      <c r="E13" s="142"/>
      <c r="F13" s="113"/>
      <c r="G13" s="143" t="s">
        <v>13</v>
      </c>
      <c r="H13" s="144">
        <f t="shared" ref="H13:M13" si="0">H10+H11+H12</f>
        <v>2206.6</v>
      </c>
      <c r="I13" s="144">
        <f t="shared" si="0"/>
        <v>0</v>
      </c>
      <c r="J13" s="144">
        <f t="shared" si="0"/>
        <v>1323.6</v>
      </c>
      <c r="K13" s="144">
        <f t="shared" si="0"/>
        <v>25.8</v>
      </c>
      <c r="L13" s="144">
        <f t="shared" si="0"/>
        <v>2232</v>
      </c>
      <c r="M13" s="144">
        <f t="shared" si="0"/>
        <v>2285</v>
      </c>
      <c r="N13" s="136" t="s">
        <v>87</v>
      </c>
      <c r="O13" s="57">
        <v>30</v>
      </c>
      <c r="P13" s="57">
        <v>42</v>
      </c>
      <c r="Q13" s="58">
        <v>44</v>
      </c>
    </row>
    <row r="14" spans="1:23" ht="24.75" customHeight="1" x14ac:dyDescent="0.25">
      <c r="A14" s="197" t="s">
        <v>12</v>
      </c>
      <c r="B14" s="199" t="s">
        <v>12</v>
      </c>
      <c r="C14" s="201" t="s">
        <v>14</v>
      </c>
      <c r="D14" s="290" t="s">
        <v>116</v>
      </c>
      <c r="E14" s="240" t="s">
        <v>88</v>
      </c>
      <c r="F14" s="209" t="s">
        <v>89</v>
      </c>
      <c r="G14" s="85" t="s">
        <v>60</v>
      </c>
      <c r="H14" s="86">
        <v>10</v>
      </c>
      <c r="I14" s="87">
        <v>0</v>
      </c>
      <c r="J14" s="87">
        <v>0</v>
      </c>
      <c r="K14" s="88">
        <v>0</v>
      </c>
      <c r="L14" s="89">
        <v>15</v>
      </c>
      <c r="M14" s="90">
        <v>20</v>
      </c>
      <c r="N14" s="77" t="s">
        <v>90</v>
      </c>
      <c r="O14" s="55">
        <v>25</v>
      </c>
      <c r="P14" s="55">
        <v>30</v>
      </c>
      <c r="Q14" s="56">
        <v>32</v>
      </c>
    </row>
    <row r="15" spans="1:23" ht="24.75" customHeight="1" x14ac:dyDescent="0.25">
      <c r="A15" s="198"/>
      <c r="B15" s="200"/>
      <c r="C15" s="202"/>
      <c r="D15" s="291"/>
      <c r="E15" s="207"/>
      <c r="F15" s="210"/>
      <c r="G15" s="115"/>
      <c r="H15" s="48"/>
      <c r="I15" s="30"/>
      <c r="J15" s="30"/>
      <c r="K15" s="51"/>
      <c r="L15" s="49"/>
      <c r="M15" s="91"/>
      <c r="N15" s="147" t="s">
        <v>91</v>
      </c>
      <c r="O15" s="57">
        <v>30</v>
      </c>
      <c r="P15" s="57">
        <v>35</v>
      </c>
      <c r="Q15" s="58">
        <v>37</v>
      </c>
    </row>
    <row r="16" spans="1:23" ht="42" customHeight="1" x14ac:dyDescent="0.25">
      <c r="A16" s="198"/>
      <c r="B16" s="200"/>
      <c r="C16" s="202"/>
      <c r="D16" s="291"/>
      <c r="E16" s="207"/>
      <c r="F16" s="210"/>
      <c r="G16" s="92"/>
      <c r="H16" s="93"/>
      <c r="I16" s="80"/>
      <c r="J16" s="80"/>
      <c r="K16" s="94"/>
      <c r="L16" s="31"/>
      <c r="M16" s="95"/>
      <c r="N16" s="293" t="s">
        <v>117</v>
      </c>
      <c r="O16" s="57">
        <v>4</v>
      </c>
      <c r="P16" s="57">
        <v>5</v>
      </c>
      <c r="Q16" s="58">
        <v>6</v>
      </c>
    </row>
    <row r="17" spans="1:20" ht="13.5" customHeight="1" thickBot="1" x14ac:dyDescent="0.3">
      <c r="A17" s="53"/>
      <c r="B17" s="13"/>
      <c r="C17" s="84"/>
      <c r="D17" s="292"/>
      <c r="E17" s="145"/>
      <c r="F17" s="146"/>
      <c r="G17" s="9" t="s">
        <v>13</v>
      </c>
      <c r="H17" s="74">
        <f t="shared" ref="H17:M17" si="1">H14</f>
        <v>10</v>
      </c>
      <c r="I17" s="74">
        <f t="shared" si="1"/>
        <v>0</v>
      </c>
      <c r="J17" s="74">
        <f t="shared" si="1"/>
        <v>0</v>
      </c>
      <c r="K17" s="75">
        <f t="shared" si="1"/>
        <v>0</v>
      </c>
      <c r="L17" s="10">
        <f t="shared" si="1"/>
        <v>15</v>
      </c>
      <c r="M17" s="74">
        <f t="shared" si="1"/>
        <v>20</v>
      </c>
      <c r="N17" s="147" t="s">
        <v>92</v>
      </c>
      <c r="O17" s="57">
        <v>5</v>
      </c>
      <c r="P17" s="57">
        <v>5</v>
      </c>
      <c r="Q17" s="58">
        <v>5</v>
      </c>
    </row>
    <row r="18" spans="1:20" ht="27" customHeight="1" x14ac:dyDescent="0.25">
      <c r="A18" s="43" t="s">
        <v>12</v>
      </c>
      <c r="B18" s="12" t="s">
        <v>12</v>
      </c>
      <c r="C18" s="96" t="s">
        <v>58</v>
      </c>
      <c r="D18" s="44" t="s">
        <v>93</v>
      </c>
      <c r="E18" s="206" t="s">
        <v>94</v>
      </c>
      <c r="F18" s="209" t="s">
        <v>95</v>
      </c>
      <c r="G18" s="85" t="s">
        <v>60</v>
      </c>
      <c r="H18" s="86">
        <v>2.2999999999999998</v>
      </c>
      <c r="I18" s="87">
        <v>0</v>
      </c>
      <c r="J18" s="87"/>
      <c r="K18" s="88">
        <v>0</v>
      </c>
      <c r="L18" s="89">
        <v>5</v>
      </c>
      <c r="M18" s="90">
        <v>10</v>
      </c>
      <c r="N18" s="77" t="s">
        <v>96</v>
      </c>
      <c r="O18" s="55">
        <v>2</v>
      </c>
      <c r="P18" s="55">
        <v>4</v>
      </c>
      <c r="Q18" s="56">
        <v>6</v>
      </c>
    </row>
    <row r="19" spans="1:20" ht="14.25" customHeight="1" thickBot="1" x14ac:dyDescent="0.3">
      <c r="A19" s="53"/>
      <c r="B19" s="13"/>
      <c r="C19" s="84"/>
      <c r="D19" s="45"/>
      <c r="E19" s="207"/>
      <c r="F19" s="210"/>
      <c r="G19" s="9" t="s">
        <v>13</v>
      </c>
      <c r="H19" s="74">
        <f t="shared" ref="H19:M19" si="2">H18</f>
        <v>2.2999999999999998</v>
      </c>
      <c r="I19" s="74">
        <f t="shared" si="2"/>
        <v>0</v>
      </c>
      <c r="J19" s="74">
        <f t="shared" si="2"/>
        <v>0</v>
      </c>
      <c r="K19" s="75">
        <f t="shared" si="2"/>
        <v>0</v>
      </c>
      <c r="L19" s="10">
        <f t="shared" si="2"/>
        <v>5</v>
      </c>
      <c r="M19" s="74">
        <f t="shared" si="2"/>
        <v>10</v>
      </c>
      <c r="N19" s="65"/>
      <c r="O19" s="97"/>
      <c r="P19" s="97"/>
      <c r="Q19" s="98"/>
    </row>
    <row r="20" spans="1:20" ht="25.5" customHeight="1" x14ac:dyDescent="0.25">
      <c r="A20" s="197" t="s">
        <v>12</v>
      </c>
      <c r="B20" s="199" t="s">
        <v>12</v>
      </c>
      <c r="C20" s="201" t="s">
        <v>59</v>
      </c>
      <c r="D20" s="239" t="s">
        <v>118</v>
      </c>
      <c r="E20" s="240" t="s">
        <v>88</v>
      </c>
      <c r="F20" s="241" t="s">
        <v>97</v>
      </c>
      <c r="G20" s="85" t="s">
        <v>60</v>
      </c>
      <c r="H20" s="86">
        <v>231.9</v>
      </c>
      <c r="I20" s="87">
        <v>0</v>
      </c>
      <c r="J20" s="87">
        <v>0</v>
      </c>
      <c r="K20" s="88">
        <v>0</v>
      </c>
      <c r="L20" s="89">
        <v>90</v>
      </c>
      <c r="M20" s="90">
        <v>95</v>
      </c>
      <c r="N20" s="77" t="s">
        <v>98</v>
      </c>
      <c r="O20" s="55">
        <v>10</v>
      </c>
      <c r="P20" s="55">
        <v>12</v>
      </c>
      <c r="Q20" s="56">
        <v>14</v>
      </c>
    </row>
    <row r="21" spans="1:20" ht="27" customHeight="1" x14ac:dyDescent="0.25">
      <c r="A21" s="198"/>
      <c r="B21" s="200"/>
      <c r="C21" s="202"/>
      <c r="D21" s="204"/>
      <c r="E21" s="207"/>
      <c r="F21" s="210"/>
      <c r="G21" s="115"/>
      <c r="H21" s="48"/>
      <c r="I21" s="30"/>
      <c r="J21" s="30"/>
      <c r="K21" s="51"/>
      <c r="L21" s="49"/>
      <c r="M21" s="91"/>
      <c r="N21" s="99" t="s">
        <v>119</v>
      </c>
      <c r="O21" s="61">
        <v>60</v>
      </c>
      <c r="P21" s="61">
        <v>70</v>
      </c>
      <c r="Q21" s="62">
        <v>80</v>
      </c>
      <c r="T21" s="52"/>
    </row>
    <row r="22" spans="1:20" ht="55.2" customHeight="1" thickBot="1" x14ac:dyDescent="0.3">
      <c r="A22" s="53"/>
      <c r="B22" s="13"/>
      <c r="C22" s="84"/>
      <c r="D22" s="205"/>
      <c r="E22" s="207"/>
      <c r="F22" s="210"/>
      <c r="G22" s="9" t="s">
        <v>13</v>
      </c>
      <c r="H22" s="74">
        <f t="shared" ref="H22:M22" si="3">H20+H21</f>
        <v>231.9</v>
      </c>
      <c r="I22" s="74">
        <f t="shared" si="3"/>
        <v>0</v>
      </c>
      <c r="J22" s="74">
        <f t="shared" si="3"/>
        <v>0</v>
      </c>
      <c r="K22" s="75">
        <f t="shared" si="3"/>
        <v>0</v>
      </c>
      <c r="L22" s="10">
        <f t="shared" si="3"/>
        <v>90</v>
      </c>
      <c r="M22" s="74">
        <f t="shared" si="3"/>
        <v>95</v>
      </c>
      <c r="N22" s="65"/>
      <c r="O22" s="59"/>
      <c r="P22" s="59"/>
      <c r="Q22" s="60"/>
    </row>
    <row r="23" spans="1:20" ht="14.25" customHeight="1" thickBot="1" x14ac:dyDescent="0.3">
      <c r="A23" s="25" t="s">
        <v>12</v>
      </c>
      <c r="B23" s="32" t="s">
        <v>12</v>
      </c>
      <c r="C23" s="213" t="s">
        <v>15</v>
      </c>
      <c r="D23" s="214"/>
      <c r="E23" s="214"/>
      <c r="F23" s="214"/>
      <c r="G23" s="215"/>
      <c r="H23" s="100">
        <f t="shared" ref="H23:M23" si="4">H22+H19+H17+H13</f>
        <v>2450.7999999999997</v>
      </c>
      <c r="I23" s="100">
        <f t="shared" si="4"/>
        <v>0</v>
      </c>
      <c r="J23" s="100">
        <f t="shared" si="4"/>
        <v>1323.6</v>
      </c>
      <c r="K23" s="101">
        <f t="shared" si="4"/>
        <v>25.8</v>
      </c>
      <c r="L23" s="102">
        <f t="shared" si="4"/>
        <v>2342</v>
      </c>
      <c r="M23" s="103">
        <f t="shared" si="4"/>
        <v>2410</v>
      </c>
      <c r="N23" s="33"/>
      <c r="O23" s="35"/>
      <c r="P23" s="35"/>
      <c r="Q23" s="36"/>
    </row>
    <row r="24" spans="1:20" ht="14.25" customHeight="1" thickBot="1" x14ac:dyDescent="0.3">
      <c r="A24" s="25" t="s">
        <v>12</v>
      </c>
      <c r="B24" s="26" t="s">
        <v>14</v>
      </c>
      <c r="C24" s="227" t="s">
        <v>99</v>
      </c>
      <c r="D24" s="228"/>
      <c r="E24" s="236"/>
      <c r="F24" s="236"/>
      <c r="G24" s="228"/>
      <c r="H24" s="228"/>
      <c r="I24" s="228"/>
      <c r="J24" s="228"/>
      <c r="K24" s="228"/>
      <c r="L24" s="228"/>
      <c r="M24" s="228"/>
      <c r="N24" s="228"/>
      <c r="O24" s="228"/>
      <c r="P24" s="228"/>
      <c r="Q24" s="229"/>
    </row>
    <row r="25" spans="1:20" ht="14.25" customHeight="1" x14ac:dyDescent="0.25">
      <c r="A25" s="197" t="s">
        <v>12</v>
      </c>
      <c r="B25" s="199" t="s">
        <v>14</v>
      </c>
      <c r="C25" s="201" t="s">
        <v>12</v>
      </c>
      <c r="D25" s="203" t="s">
        <v>100</v>
      </c>
      <c r="E25" s="206" t="s">
        <v>94</v>
      </c>
      <c r="F25" s="209" t="s">
        <v>95</v>
      </c>
      <c r="G25" s="85" t="s">
        <v>60</v>
      </c>
      <c r="H25" s="86">
        <v>0</v>
      </c>
      <c r="I25" s="87">
        <v>0</v>
      </c>
      <c r="J25" s="87"/>
      <c r="K25" s="87">
        <v>0</v>
      </c>
      <c r="L25" s="104"/>
      <c r="M25" s="89"/>
      <c r="N25" s="237" t="s">
        <v>101</v>
      </c>
      <c r="O25" s="63">
        <v>0</v>
      </c>
      <c r="P25" s="63">
        <v>2</v>
      </c>
      <c r="Q25" s="64">
        <v>3</v>
      </c>
    </row>
    <row r="26" spans="1:20" ht="24" customHeight="1" x14ac:dyDescent="0.25">
      <c r="A26" s="198"/>
      <c r="B26" s="200"/>
      <c r="C26" s="202"/>
      <c r="D26" s="204"/>
      <c r="E26" s="207"/>
      <c r="F26" s="210"/>
      <c r="G26" s="115"/>
      <c r="H26" s="48"/>
      <c r="I26" s="30"/>
      <c r="J26" s="30"/>
      <c r="K26" s="30"/>
      <c r="L26" s="51"/>
      <c r="M26" s="49"/>
      <c r="N26" s="238"/>
      <c r="O26" s="61"/>
      <c r="P26" s="61"/>
      <c r="Q26" s="62"/>
    </row>
    <row r="27" spans="1:20" ht="31.5" customHeight="1" thickBot="1" x14ac:dyDescent="0.3">
      <c r="A27" s="53"/>
      <c r="B27" s="13"/>
      <c r="C27" s="84"/>
      <c r="D27" s="205"/>
      <c r="E27" s="207"/>
      <c r="F27" s="210"/>
      <c r="G27" s="9" t="s">
        <v>13</v>
      </c>
      <c r="H27" s="74">
        <f t="shared" ref="H27:M27" si="5">H25+H26</f>
        <v>0</v>
      </c>
      <c r="I27" s="74">
        <f t="shared" si="5"/>
        <v>0</v>
      </c>
      <c r="J27" s="74">
        <f t="shared" si="5"/>
        <v>0</v>
      </c>
      <c r="K27" s="74">
        <f t="shared" si="5"/>
        <v>0</v>
      </c>
      <c r="L27" s="74">
        <f t="shared" si="5"/>
        <v>0</v>
      </c>
      <c r="M27" s="74">
        <f t="shared" si="5"/>
        <v>0</v>
      </c>
      <c r="N27" s="105" t="s">
        <v>102</v>
      </c>
      <c r="O27" s="59"/>
      <c r="P27" s="59"/>
      <c r="Q27" s="60"/>
    </row>
    <row r="28" spans="1:20" ht="24.75" customHeight="1" x14ac:dyDescent="0.25">
      <c r="A28" s="197" t="s">
        <v>12</v>
      </c>
      <c r="B28" s="12" t="s">
        <v>14</v>
      </c>
      <c r="C28" s="120" t="s">
        <v>14</v>
      </c>
      <c r="D28" s="203" t="s">
        <v>103</v>
      </c>
      <c r="E28" s="117" t="s">
        <v>104</v>
      </c>
      <c r="F28" s="118" t="s">
        <v>95</v>
      </c>
      <c r="G28" s="85" t="s">
        <v>60</v>
      </c>
      <c r="H28" s="86">
        <v>0</v>
      </c>
      <c r="I28" s="87">
        <v>0</v>
      </c>
      <c r="J28" s="87"/>
      <c r="K28" s="87">
        <v>0</v>
      </c>
      <c r="L28" s="104">
        <v>0</v>
      </c>
      <c r="M28" s="89">
        <v>0</v>
      </c>
      <c r="N28" s="106" t="s">
        <v>105</v>
      </c>
      <c r="O28" s="55">
        <v>25</v>
      </c>
      <c r="P28" s="55">
        <v>25</v>
      </c>
      <c r="Q28" s="56">
        <v>27</v>
      </c>
    </row>
    <row r="29" spans="1:20" ht="13.5" customHeight="1" x14ac:dyDescent="0.25">
      <c r="A29" s="226"/>
      <c r="B29" s="27"/>
      <c r="C29" s="121"/>
      <c r="D29" s="204"/>
      <c r="E29" s="114" t="s">
        <v>62</v>
      </c>
      <c r="F29" s="119" t="s">
        <v>61</v>
      </c>
      <c r="G29" s="50" t="s">
        <v>60</v>
      </c>
      <c r="H29" s="76">
        <v>0</v>
      </c>
      <c r="I29" s="76">
        <v>0</v>
      </c>
      <c r="J29" s="76"/>
      <c r="K29" s="76"/>
      <c r="L29" s="72">
        <v>35</v>
      </c>
      <c r="M29" s="71">
        <v>40</v>
      </c>
      <c r="N29" s="123"/>
      <c r="O29" s="61"/>
      <c r="P29" s="61"/>
      <c r="Q29" s="62"/>
    </row>
    <row r="30" spans="1:20" ht="17.25" customHeight="1" thickBot="1" x14ac:dyDescent="0.3">
      <c r="A30" s="198"/>
      <c r="B30" s="13"/>
      <c r="C30" s="84"/>
      <c r="D30" s="205"/>
      <c r="E30" s="116"/>
      <c r="F30" s="122"/>
      <c r="G30" s="9" t="s">
        <v>13</v>
      </c>
      <c r="H30" s="74">
        <f>H28+H29</f>
        <v>0</v>
      </c>
      <c r="I30" s="74">
        <f>I28+I29</f>
        <v>0</v>
      </c>
      <c r="J30" s="74"/>
      <c r="K30" s="74">
        <f>K28</f>
        <v>0</v>
      </c>
      <c r="L30" s="75">
        <f>L28</f>
        <v>0</v>
      </c>
      <c r="M30" s="10">
        <f>M28</f>
        <v>0</v>
      </c>
      <c r="N30" s="123"/>
      <c r="O30" s="107"/>
      <c r="P30" s="59"/>
      <c r="Q30" s="60"/>
    </row>
    <row r="31" spans="1:20" ht="16.5" customHeight="1" thickBot="1" x14ac:dyDescent="0.3">
      <c r="A31" s="25" t="s">
        <v>12</v>
      </c>
      <c r="B31" s="32" t="s">
        <v>14</v>
      </c>
      <c r="C31" s="213" t="s">
        <v>15</v>
      </c>
      <c r="D31" s="214"/>
      <c r="E31" s="214"/>
      <c r="F31" s="214"/>
      <c r="G31" s="215"/>
      <c r="H31" s="100">
        <f t="shared" ref="H31:M31" si="6">H27+H30</f>
        <v>0</v>
      </c>
      <c r="I31" s="100">
        <f t="shared" si="6"/>
        <v>0</v>
      </c>
      <c r="J31" s="100">
        <f t="shared" si="6"/>
        <v>0</v>
      </c>
      <c r="K31" s="100">
        <f t="shared" si="6"/>
        <v>0</v>
      </c>
      <c r="L31" s="100">
        <f t="shared" si="6"/>
        <v>0</v>
      </c>
      <c r="M31" s="100">
        <f t="shared" si="6"/>
        <v>0</v>
      </c>
      <c r="N31" s="33"/>
      <c r="O31" s="35"/>
      <c r="P31" s="35"/>
      <c r="Q31" s="36"/>
    </row>
    <row r="32" spans="1:20" ht="15.75" customHeight="1" thickBot="1" x14ac:dyDescent="0.3">
      <c r="A32" s="25" t="s">
        <v>12</v>
      </c>
      <c r="B32" s="26" t="s">
        <v>58</v>
      </c>
      <c r="C32" s="227" t="s">
        <v>106</v>
      </c>
      <c r="D32" s="228"/>
      <c r="E32" s="228"/>
      <c r="F32" s="228"/>
      <c r="G32" s="228"/>
      <c r="H32" s="228"/>
      <c r="I32" s="228"/>
      <c r="J32" s="228"/>
      <c r="K32" s="228"/>
      <c r="L32" s="228"/>
      <c r="M32" s="228"/>
      <c r="N32" s="228"/>
      <c r="O32" s="228"/>
      <c r="P32" s="228"/>
      <c r="Q32" s="229"/>
    </row>
    <row r="33" spans="1:39" ht="16.5" customHeight="1" x14ac:dyDescent="0.25">
      <c r="A33" s="230" t="s">
        <v>12</v>
      </c>
      <c r="B33" s="232" t="s">
        <v>58</v>
      </c>
      <c r="C33" s="234" t="s">
        <v>12</v>
      </c>
      <c r="D33" s="203" t="s">
        <v>107</v>
      </c>
      <c r="E33" s="206" t="s">
        <v>94</v>
      </c>
      <c r="F33" s="209" t="s">
        <v>95</v>
      </c>
      <c r="G33" s="85" t="s">
        <v>60</v>
      </c>
      <c r="H33" s="86">
        <v>0</v>
      </c>
      <c r="I33" s="87">
        <v>0</v>
      </c>
      <c r="J33" s="87">
        <v>0</v>
      </c>
      <c r="K33" s="87">
        <v>0</v>
      </c>
      <c r="L33" s="104">
        <v>20</v>
      </c>
      <c r="M33" s="89">
        <v>25</v>
      </c>
      <c r="N33" s="195" t="s">
        <v>108</v>
      </c>
      <c r="O33" s="63">
        <v>0</v>
      </c>
      <c r="P33" s="63">
        <v>65</v>
      </c>
      <c r="Q33" s="64">
        <v>70</v>
      </c>
    </row>
    <row r="34" spans="1:39" ht="15" customHeight="1" x14ac:dyDescent="0.25">
      <c r="A34" s="231"/>
      <c r="B34" s="233"/>
      <c r="C34" s="235"/>
      <c r="D34" s="204"/>
      <c r="E34" s="207"/>
      <c r="F34" s="210"/>
      <c r="G34" s="47"/>
      <c r="H34" s="48"/>
      <c r="I34" s="30"/>
      <c r="J34" s="30"/>
      <c r="K34" s="30"/>
      <c r="L34" s="51"/>
      <c r="M34" s="49"/>
      <c r="N34" s="196"/>
      <c r="O34" s="61"/>
      <c r="P34" s="61"/>
      <c r="Q34" s="62"/>
    </row>
    <row r="35" spans="1:39" ht="15.75" customHeight="1" thickBot="1" x14ac:dyDescent="0.3">
      <c r="A35" s="53"/>
      <c r="B35" s="13"/>
      <c r="C35" s="84"/>
      <c r="D35" s="45"/>
      <c r="E35" s="208"/>
      <c r="F35" s="211"/>
      <c r="G35" s="9" t="s">
        <v>13</v>
      </c>
      <c r="H35" s="74">
        <f t="shared" ref="H35:M35" si="7">H33+H34</f>
        <v>0</v>
      </c>
      <c r="I35" s="74">
        <f t="shared" si="7"/>
        <v>0</v>
      </c>
      <c r="J35" s="74">
        <f t="shared" si="7"/>
        <v>0</v>
      </c>
      <c r="K35" s="74">
        <f t="shared" si="7"/>
        <v>0</v>
      </c>
      <c r="L35" s="74">
        <f t="shared" si="7"/>
        <v>20</v>
      </c>
      <c r="M35" s="74">
        <f t="shared" si="7"/>
        <v>25</v>
      </c>
      <c r="N35" s="108"/>
      <c r="O35" s="59"/>
      <c r="P35" s="59"/>
      <c r="Q35" s="60"/>
    </row>
    <row r="36" spans="1:39" ht="14.25" customHeight="1" x14ac:dyDescent="0.25">
      <c r="A36" s="197" t="s">
        <v>12</v>
      </c>
      <c r="B36" s="199" t="s">
        <v>58</v>
      </c>
      <c r="C36" s="201" t="s">
        <v>14</v>
      </c>
      <c r="D36" s="203" t="s">
        <v>109</v>
      </c>
      <c r="E36" s="206" t="s">
        <v>94</v>
      </c>
      <c r="F36" s="209" t="s">
        <v>110</v>
      </c>
      <c r="G36" s="85" t="s">
        <v>60</v>
      </c>
      <c r="H36" s="86">
        <v>0</v>
      </c>
      <c r="I36" s="87">
        <v>0</v>
      </c>
      <c r="J36" s="87">
        <v>0</v>
      </c>
      <c r="K36" s="87">
        <v>0</v>
      </c>
      <c r="L36" s="104">
        <v>10</v>
      </c>
      <c r="M36" s="89">
        <v>15</v>
      </c>
      <c r="N36" s="195" t="s">
        <v>111</v>
      </c>
      <c r="O36" s="63">
        <v>0</v>
      </c>
      <c r="P36" s="63">
        <v>6</v>
      </c>
      <c r="Q36" s="64">
        <v>7</v>
      </c>
    </row>
    <row r="37" spans="1:39" ht="9.75" customHeight="1" x14ac:dyDescent="0.25">
      <c r="A37" s="198"/>
      <c r="B37" s="200"/>
      <c r="C37" s="202"/>
      <c r="D37" s="204"/>
      <c r="E37" s="207"/>
      <c r="F37" s="210"/>
      <c r="G37" s="47"/>
      <c r="H37" s="48"/>
      <c r="I37" s="30"/>
      <c r="J37" s="30"/>
      <c r="K37" s="30"/>
      <c r="L37" s="51"/>
      <c r="M37" s="49">
        <v>0</v>
      </c>
      <c r="N37" s="212"/>
      <c r="O37" s="109"/>
      <c r="P37" s="109"/>
      <c r="Q37" s="110"/>
    </row>
    <row r="38" spans="1:39" ht="23.25" customHeight="1" thickBot="1" x14ac:dyDescent="0.3">
      <c r="A38" s="53"/>
      <c r="B38" s="13"/>
      <c r="C38" s="84"/>
      <c r="D38" s="205"/>
      <c r="E38" s="208"/>
      <c r="F38" s="211"/>
      <c r="G38" s="9" t="s">
        <v>13</v>
      </c>
      <c r="H38" s="74">
        <f t="shared" ref="H38:M38" si="8">H36+H37</f>
        <v>0</v>
      </c>
      <c r="I38" s="74">
        <f t="shared" si="8"/>
        <v>0</v>
      </c>
      <c r="J38" s="74">
        <f t="shared" si="8"/>
        <v>0</v>
      </c>
      <c r="K38" s="74">
        <f t="shared" si="8"/>
        <v>0</v>
      </c>
      <c r="L38" s="74">
        <f t="shared" si="8"/>
        <v>10</v>
      </c>
      <c r="M38" s="74">
        <f t="shared" si="8"/>
        <v>15</v>
      </c>
      <c r="N38" s="105"/>
      <c r="O38" s="59"/>
      <c r="P38" s="59"/>
      <c r="Q38" s="60"/>
    </row>
    <row r="39" spans="1:39" ht="14.25" customHeight="1" thickBot="1" x14ac:dyDescent="0.3">
      <c r="A39" s="25" t="s">
        <v>12</v>
      </c>
      <c r="B39" s="32" t="s">
        <v>58</v>
      </c>
      <c r="C39" s="213" t="s">
        <v>15</v>
      </c>
      <c r="D39" s="214"/>
      <c r="E39" s="214"/>
      <c r="F39" s="214"/>
      <c r="G39" s="215"/>
      <c r="H39" s="100">
        <f t="shared" ref="H39:M39" si="9">H38+H35</f>
        <v>0</v>
      </c>
      <c r="I39" s="100">
        <f t="shared" si="9"/>
        <v>0</v>
      </c>
      <c r="J39" s="100">
        <f t="shared" si="9"/>
        <v>0</v>
      </c>
      <c r="K39" s="100">
        <f t="shared" si="9"/>
        <v>0</v>
      </c>
      <c r="L39" s="100">
        <f t="shared" si="9"/>
        <v>30</v>
      </c>
      <c r="M39" s="100">
        <f t="shared" si="9"/>
        <v>40</v>
      </c>
      <c r="N39" s="33"/>
      <c r="O39" s="35"/>
      <c r="P39" s="35"/>
      <c r="Q39" s="36"/>
    </row>
    <row r="40" spans="1:39" ht="14.25" customHeight="1" thickBot="1" x14ac:dyDescent="0.3">
      <c r="A40" s="34" t="s">
        <v>12</v>
      </c>
      <c r="B40" s="216" t="s">
        <v>16</v>
      </c>
      <c r="C40" s="217"/>
      <c r="D40" s="217"/>
      <c r="E40" s="217"/>
      <c r="F40" s="217"/>
      <c r="G40" s="218"/>
      <c r="H40" s="37">
        <f>H23+H31</f>
        <v>2450.7999999999997</v>
      </c>
      <c r="I40" s="37">
        <f t="shared" ref="I40:M40" si="10">I23+I31</f>
        <v>0</v>
      </c>
      <c r="J40" s="37">
        <f t="shared" si="10"/>
        <v>1323.6</v>
      </c>
      <c r="K40" s="37">
        <f t="shared" si="10"/>
        <v>25.8</v>
      </c>
      <c r="L40" s="37">
        <f t="shared" si="10"/>
        <v>2342</v>
      </c>
      <c r="M40" s="37">
        <f t="shared" si="10"/>
        <v>2410</v>
      </c>
      <c r="N40" s="28"/>
      <c r="O40" s="28"/>
      <c r="P40" s="28"/>
      <c r="Q40" s="29"/>
    </row>
    <row r="41" spans="1:39" ht="14.25" customHeight="1" thickBot="1" x14ac:dyDescent="0.3">
      <c r="A41" s="40" t="s">
        <v>12</v>
      </c>
      <c r="B41" s="219" t="s">
        <v>17</v>
      </c>
      <c r="C41" s="220"/>
      <c r="D41" s="220"/>
      <c r="E41" s="220"/>
      <c r="F41" s="220"/>
      <c r="G41" s="220"/>
      <c r="H41" s="111">
        <f t="shared" ref="H41:M41" si="11">H40</f>
        <v>2450.7999999999997</v>
      </c>
      <c r="I41" s="111">
        <f t="shared" si="11"/>
        <v>0</v>
      </c>
      <c r="J41" s="112">
        <f t="shared" si="11"/>
        <v>1323.6</v>
      </c>
      <c r="K41" s="112">
        <f>K40</f>
        <v>25.8</v>
      </c>
      <c r="L41" s="111">
        <f t="shared" si="11"/>
        <v>2342</v>
      </c>
      <c r="M41" s="111">
        <f t="shared" si="11"/>
        <v>2410</v>
      </c>
      <c r="N41" s="221"/>
      <c r="O41" s="222"/>
      <c r="P41" s="222"/>
      <c r="Q41" s="223"/>
    </row>
    <row r="42" spans="1:39" s="15" customFormat="1" ht="15.75" customHeight="1" x14ac:dyDescent="0.25">
      <c r="A42" s="41"/>
      <c r="B42" s="42"/>
      <c r="C42" s="42"/>
      <c r="D42" s="42"/>
      <c r="E42" s="42"/>
      <c r="N42" s="54"/>
      <c r="O42" s="54"/>
      <c r="P42" s="54"/>
      <c r="Q42" s="5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</row>
    <row r="43" spans="1:39" s="15" customFormat="1" ht="15.75" customHeight="1" x14ac:dyDescent="0.25">
      <c r="A43" s="41"/>
      <c r="B43" s="42"/>
      <c r="C43" s="42"/>
      <c r="D43" s="42"/>
      <c r="E43" s="42"/>
      <c r="N43" s="54"/>
      <c r="O43" s="54"/>
      <c r="P43" s="54"/>
      <c r="Q43" s="5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</row>
    <row r="44" spans="1:39" s="15" customFormat="1" ht="15.75" customHeight="1" thickBot="1" x14ac:dyDescent="0.3">
      <c r="A44" s="41"/>
      <c r="B44" s="42"/>
      <c r="C44" s="42"/>
      <c r="D44" s="42"/>
      <c r="E44" s="224" t="s">
        <v>18</v>
      </c>
      <c r="F44" s="225"/>
      <c r="G44" s="225"/>
      <c r="H44" s="225"/>
      <c r="I44" s="225"/>
      <c r="J44" s="225"/>
      <c r="K44" s="225"/>
      <c r="L44" s="225"/>
      <c r="M44" s="70"/>
      <c r="N44" s="54"/>
      <c r="O44" s="54"/>
      <c r="P44" s="54"/>
      <c r="Q44" s="5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</row>
    <row r="45" spans="1:39" ht="37.5" customHeight="1" thickBot="1" x14ac:dyDescent="0.3">
      <c r="C45" s="189" t="s">
        <v>19</v>
      </c>
      <c r="D45" s="190"/>
      <c r="E45" s="190"/>
      <c r="F45" s="190"/>
      <c r="G45" s="191"/>
      <c r="H45" s="192" t="s">
        <v>71</v>
      </c>
      <c r="I45" s="193"/>
      <c r="J45" s="193"/>
      <c r="K45" s="194"/>
      <c r="L45" s="5"/>
      <c r="M45" s="5"/>
    </row>
    <row r="46" spans="1:39" ht="14.1" customHeight="1" thickBot="1" x14ac:dyDescent="0.3">
      <c r="C46" s="164" t="s">
        <v>20</v>
      </c>
      <c r="D46" s="165"/>
      <c r="E46" s="165"/>
      <c r="F46" s="165"/>
      <c r="G46" s="166"/>
      <c r="H46" s="167">
        <f>H47+H48+H49+H50+H51</f>
        <v>2450.8000000000002</v>
      </c>
      <c r="I46" s="168"/>
      <c r="J46" s="168"/>
      <c r="K46" s="169"/>
      <c r="L46" s="5"/>
      <c r="M46" s="5"/>
    </row>
    <row r="47" spans="1:39" ht="14.1" customHeight="1" x14ac:dyDescent="0.25">
      <c r="C47" s="183" t="s">
        <v>65</v>
      </c>
      <c r="D47" s="184"/>
      <c r="E47" s="184"/>
      <c r="F47" s="184"/>
      <c r="G47" s="185"/>
      <c r="H47" s="186">
        <v>2268.8000000000002</v>
      </c>
      <c r="I47" s="187"/>
      <c r="J47" s="187"/>
      <c r="K47" s="188"/>
      <c r="L47" s="5"/>
      <c r="M47" s="5"/>
    </row>
    <row r="48" spans="1:39" ht="22.5" customHeight="1" x14ac:dyDescent="0.25">
      <c r="C48" s="180" t="s">
        <v>66</v>
      </c>
      <c r="D48" s="181"/>
      <c r="E48" s="181"/>
      <c r="F48" s="181"/>
      <c r="G48" s="182"/>
      <c r="H48" s="179">
        <v>0</v>
      </c>
      <c r="I48" s="156"/>
      <c r="J48" s="156"/>
      <c r="K48" s="157"/>
      <c r="L48" s="5"/>
      <c r="M48" s="5"/>
    </row>
    <row r="49" spans="3:20" ht="14.1" customHeight="1" x14ac:dyDescent="0.25">
      <c r="C49" s="161" t="s">
        <v>112</v>
      </c>
      <c r="D49" s="162"/>
      <c r="E49" s="162"/>
      <c r="F49" s="162"/>
      <c r="G49" s="178"/>
      <c r="H49" s="179">
        <v>143</v>
      </c>
      <c r="I49" s="156"/>
      <c r="J49" s="156"/>
      <c r="K49" s="157"/>
      <c r="L49" s="5"/>
      <c r="M49" s="5"/>
    </row>
    <row r="50" spans="3:20" ht="20.399999999999999" customHeight="1" x14ac:dyDescent="0.25">
      <c r="C50" s="161" t="s">
        <v>114</v>
      </c>
      <c r="D50" s="162"/>
      <c r="E50" s="162"/>
      <c r="F50" s="162"/>
      <c r="G50" s="178"/>
      <c r="H50" s="179">
        <v>39</v>
      </c>
      <c r="I50" s="156"/>
      <c r="J50" s="156"/>
      <c r="K50" s="157"/>
      <c r="L50" s="5"/>
      <c r="M50" s="5"/>
    </row>
    <row r="51" spans="3:20" ht="12.75" customHeight="1" thickBot="1" x14ac:dyDescent="0.3">
      <c r="C51" s="180" t="s">
        <v>67</v>
      </c>
      <c r="D51" s="181"/>
      <c r="E51" s="181"/>
      <c r="F51" s="181"/>
      <c r="G51" s="182"/>
      <c r="H51" s="179">
        <v>0</v>
      </c>
      <c r="I51" s="156"/>
      <c r="J51" s="156"/>
      <c r="K51" s="157"/>
      <c r="L51" s="5"/>
      <c r="M51" s="5"/>
    </row>
    <row r="52" spans="3:20" ht="14.1" customHeight="1" thickBot="1" x14ac:dyDescent="0.3">
      <c r="C52" s="164" t="s">
        <v>21</v>
      </c>
      <c r="D52" s="165"/>
      <c r="E52" s="165"/>
      <c r="F52" s="165"/>
      <c r="G52" s="166"/>
      <c r="H52" s="167">
        <f>H53+H54+H55+H56+H57</f>
        <v>0</v>
      </c>
      <c r="I52" s="168"/>
      <c r="J52" s="168"/>
      <c r="K52" s="169"/>
      <c r="L52" s="5"/>
      <c r="M52" s="5"/>
    </row>
    <row r="53" spans="3:20" ht="14.1" customHeight="1" x14ac:dyDescent="0.25">
      <c r="C53" s="170" t="s">
        <v>68</v>
      </c>
      <c r="D53" s="171"/>
      <c r="E53" s="171"/>
      <c r="F53" s="171"/>
      <c r="G53" s="172"/>
      <c r="H53" s="173">
        <v>0</v>
      </c>
      <c r="I53" s="173"/>
      <c r="J53" s="173"/>
      <c r="K53" s="174"/>
      <c r="L53" s="5"/>
      <c r="M53" s="5"/>
    </row>
    <row r="54" spans="3:20" ht="14.1" customHeight="1" x14ac:dyDescent="0.25">
      <c r="C54" s="175" t="s">
        <v>75</v>
      </c>
      <c r="D54" s="176"/>
      <c r="E54" s="176"/>
      <c r="F54" s="176"/>
      <c r="G54" s="177"/>
      <c r="H54" s="156">
        <v>0</v>
      </c>
      <c r="I54" s="156"/>
      <c r="J54" s="156"/>
      <c r="K54" s="157"/>
      <c r="L54" s="5"/>
      <c r="M54" s="5"/>
    </row>
    <row r="55" spans="3:20" ht="14.1" customHeight="1" x14ac:dyDescent="0.25">
      <c r="C55" s="153" t="s">
        <v>69</v>
      </c>
      <c r="D55" s="154"/>
      <c r="E55" s="154"/>
      <c r="F55" s="154"/>
      <c r="G55" s="155"/>
      <c r="H55" s="156">
        <v>0</v>
      </c>
      <c r="I55" s="156"/>
      <c r="J55" s="156"/>
      <c r="K55" s="157"/>
      <c r="L55" s="5"/>
      <c r="M55" s="5"/>
    </row>
    <row r="56" spans="3:20" ht="14.1" customHeight="1" x14ac:dyDescent="0.25">
      <c r="C56" s="158" t="s">
        <v>74</v>
      </c>
      <c r="D56" s="159"/>
      <c r="E56" s="159"/>
      <c r="F56" s="159"/>
      <c r="G56" s="160"/>
      <c r="H56" s="156">
        <v>0</v>
      </c>
      <c r="I56" s="156"/>
      <c r="J56" s="156"/>
      <c r="K56" s="157"/>
      <c r="L56" s="5"/>
      <c r="M56" s="5"/>
    </row>
    <row r="57" spans="3:20" ht="14.1" customHeight="1" thickBot="1" x14ac:dyDescent="0.3">
      <c r="C57" s="161" t="s">
        <v>70</v>
      </c>
      <c r="D57" s="162"/>
      <c r="E57" s="162"/>
      <c r="F57" s="162"/>
      <c r="G57" s="163"/>
      <c r="H57" s="156">
        <v>0</v>
      </c>
      <c r="I57" s="156"/>
      <c r="J57" s="156"/>
      <c r="K57" s="157"/>
      <c r="L57" s="5"/>
      <c r="M57" s="5"/>
    </row>
    <row r="58" spans="3:20" ht="14.1" customHeight="1" thickBot="1" x14ac:dyDescent="0.3">
      <c r="C58" s="148" t="s">
        <v>22</v>
      </c>
      <c r="D58" s="149"/>
      <c r="E58" s="149"/>
      <c r="F58" s="149"/>
      <c r="G58" s="150"/>
      <c r="H58" s="151">
        <f>H52+H46</f>
        <v>2450.8000000000002</v>
      </c>
      <c r="I58" s="151"/>
      <c r="J58" s="151"/>
      <c r="K58" s="152"/>
    </row>
    <row r="62" spans="3:20" ht="15.6" x14ac:dyDescent="0.3">
      <c r="E62" s="16"/>
    </row>
    <row r="64" spans="3:20" ht="13.2" x14ac:dyDescent="0.25"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</row>
    <row r="66" spans="5:5" ht="15.6" x14ac:dyDescent="0.3">
      <c r="E66" s="16"/>
    </row>
  </sheetData>
  <mergeCells count="100">
    <mergeCell ref="L1:Q1"/>
    <mergeCell ref="D3:W3"/>
    <mergeCell ref="A5:A7"/>
    <mergeCell ref="B5:B7"/>
    <mergeCell ref="C5:C7"/>
    <mergeCell ref="D5:D7"/>
    <mergeCell ref="E5:E7"/>
    <mergeCell ref="F5:F7"/>
    <mergeCell ref="G5:G7"/>
    <mergeCell ref="H5:K5"/>
    <mergeCell ref="L5:L7"/>
    <mergeCell ref="M5:M7"/>
    <mergeCell ref="N5:Q5"/>
    <mergeCell ref="H6:H7"/>
    <mergeCell ref="I6:J6"/>
    <mergeCell ref="K6:K7"/>
    <mergeCell ref="N6:N7"/>
    <mergeCell ref="O6:Q6"/>
    <mergeCell ref="F14:F16"/>
    <mergeCell ref="B8:Q8"/>
    <mergeCell ref="C9:Q9"/>
    <mergeCell ref="F10:F12"/>
    <mergeCell ref="A10:A12"/>
    <mergeCell ref="B10:B12"/>
    <mergeCell ref="C10:C12"/>
    <mergeCell ref="D10:D12"/>
    <mergeCell ref="E10:E12"/>
    <mergeCell ref="A14:A16"/>
    <mergeCell ref="B14:B16"/>
    <mergeCell ref="C14:C16"/>
    <mergeCell ref="E14:E16"/>
    <mergeCell ref="D14:D17"/>
    <mergeCell ref="E18:E19"/>
    <mergeCell ref="F18:F19"/>
    <mergeCell ref="A20:A21"/>
    <mergeCell ref="B20:B21"/>
    <mergeCell ref="C20:C21"/>
    <mergeCell ref="D20:D22"/>
    <mergeCell ref="E20:E22"/>
    <mergeCell ref="F20:F22"/>
    <mergeCell ref="C23:G23"/>
    <mergeCell ref="C24:Q24"/>
    <mergeCell ref="A25:A26"/>
    <mergeCell ref="B25:B26"/>
    <mergeCell ref="C25:C26"/>
    <mergeCell ref="D25:D27"/>
    <mergeCell ref="E25:E27"/>
    <mergeCell ref="F25:F27"/>
    <mergeCell ref="N25:N26"/>
    <mergeCell ref="A28:A30"/>
    <mergeCell ref="D28:D30"/>
    <mergeCell ref="C31:G31"/>
    <mergeCell ref="C32:Q32"/>
    <mergeCell ref="A33:A34"/>
    <mergeCell ref="B33:B34"/>
    <mergeCell ref="C33:C34"/>
    <mergeCell ref="D33:D34"/>
    <mergeCell ref="E33:E35"/>
    <mergeCell ref="F33:F35"/>
    <mergeCell ref="C45:G45"/>
    <mergeCell ref="H45:K45"/>
    <mergeCell ref="N33:N34"/>
    <mergeCell ref="A36:A37"/>
    <mergeCell ref="B36:B37"/>
    <mergeCell ref="C36:C37"/>
    <mergeCell ref="D36:D38"/>
    <mergeCell ref="E36:E38"/>
    <mergeCell ref="F36:F38"/>
    <mergeCell ref="N36:N37"/>
    <mergeCell ref="C39:G39"/>
    <mergeCell ref="B40:G40"/>
    <mergeCell ref="B41:G41"/>
    <mergeCell ref="N41:Q41"/>
    <mergeCell ref="E44:L44"/>
    <mergeCell ref="C46:G46"/>
    <mergeCell ref="H46:K46"/>
    <mergeCell ref="C47:G47"/>
    <mergeCell ref="H47:K47"/>
    <mergeCell ref="C48:G48"/>
    <mergeCell ref="H48:K48"/>
    <mergeCell ref="C49:G49"/>
    <mergeCell ref="H49:K49"/>
    <mergeCell ref="C50:G50"/>
    <mergeCell ref="H50:K50"/>
    <mergeCell ref="C51:G51"/>
    <mergeCell ref="H51:K51"/>
    <mergeCell ref="C52:G52"/>
    <mergeCell ref="H52:K52"/>
    <mergeCell ref="C53:G53"/>
    <mergeCell ref="H53:K53"/>
    <mergeCell ref="C54:G54"/>
    <mergeCell ref="H54:K54"/>
    <mergeCell ref="C58:G58"/>
    <mergeCell ref="H58:K58"/>
    <mergeCell ref="C55:G55"/>
    <mergeCell ref="H55:K55"/>
    <mergeCell ref="C56:G56"/>
    <mergeCell ref="H56:K56"/>
    <mergeCell ref="C57:G57"/>
    <mergeCell ref="H57:K57"/>
  </mergeCells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3"/>
  <sheetViews>
    <sheetView workbookViewId="0">
      <selection activeCell="E23" sqref="E23"/>
    </sheetView>
  </sheetViews>
  <sheetFormatPr defaultRowHeight="13.2" x14ac:dyDescent="0.25"/>
  <cols>
    <col min="2" max="2" width="14.88671875" customWidth="1"/>
    <col min="3" max="3" width="43.5546875" customWidth="1"/>
  </cols>
  <sheetData>
    <row r="2" spans="2:3" ht="13.8" thickBot="1" x14ac:dyDescent="0.3">
      <c r="C2" t="s">
        <v>54</v>
      </c>
    </row>
    <row r="3" spans="2:3" ht="31.8" thickBot="1" x14ac:dyDescent="0.3">
      <c r="B3" s="17" t="s">
        <v>24</v>
      </c>
      <c r="C3" s="18" t="s">
        <v>25</v>
      </c>
    </row>
    <row r="4" spans="2:3" ht="14.25" customHeight="1" x14ac:dyDescent="0.25">
      <c r="B4" s="19">
        <v>0</v>
      </c>
      <c r="C4" s="20" t="s">
        <v>26</v>
      </c>
    </row>
    <row r="5" spans="2:3" ht="14.25" customHeight="1" x14ac:dyDescent="0.25">
      <c r="B5" s="19">
        <v>1</v>
      </c>
      <c r="C5" s="20" t="s">
        <v>27</v>
      </c>
    </row>
    <row r="6" spans="2:3" ht="15.75" customHeight="1" x14ac:dyDescent="0.25">
      <c r="B6" s="19">
        <v>2</v>
      </c>
      <c r="C6" s="20" t="s">
        <v>28</v>
      </c>
    </row>
    <row r="7" spans="2:3" ht="16.5" customHeight="1" x14ac:dyDescent="0.25">
      <c r="B7" s="19">
        <v>3</v>
      </c>
      <c r="C7" s="20" t="s">
        <v>29</v>
      </c>
    </row>
    <row r="8" spans="2:3" ht="13.5" customHeight="1" x14ac:dyDescent="0.25">
      <c r="B8" s="19">
        <v>4</v>
      </c>
      <c r="C8" s="20" t="s">
        <v>30</v>
      </c>
    </row>
    <row r="9" spans="2:3" ht="15.75" customHeight="1" x14ac:dyDescent="0.25">
      <c r="B9" s="19">
        <v>5</v>
      </c>
      <c r="C9" s="20" t="s">
        <v>31</v>
      </c>
    </row>
    <row r="10" spans="2:3" ht="15.75" customHeight="1" x14ac:dyDescent="0.25">
      <c r="B10" s="19">
        <v>6</v>
      </c>
      <c r="C10" s="20" t="s">
        <v>32</v>
      </c>
    </row>
    <row r="11" spans="2:3" ht="15.75" customHeight="1" x14ac:dyDescent="0.25">
      <c r="B11" s="19">
        <v>7</v>
      </c>
      <c r="C11" s="20" t="s">
        <v>33</v>
      </c>
    </row>
    <row r="12" spans="2:3" ht="13.5" customHeight="1" x14ac:dyDescent="0.25">
      <c r="B12" s="19">
        <v>8</v>
      </c>
      <c r="C12" s="20" t="s">
        <v>34</v>
      </c>
    </row>
    <row r="13" spans="2:3" ht="13.5" customHeight="1" x14ac:dyDescent="0.25">
      <c r="B13" s="19">
        <v>9</v>
      </c>
      <c r="C13" s="20" t="s">
        <v>35</v>
      </c>
    </row>
    <row r="14" spans="2:3" ht="15.75" customHeight="1" x14ac:dyDescent="0.25">
      <c r="B14" s="19">
        <v>10</v>
      </c>
      <c r="C14" s="20" t="s">
        <v>36</v>
      </c>
    </row>
    <row r="15" spans="2:3" ht="18" customHeight="1" x14ac:dyDescent="0.25">
      <c r="B15" s="19">
        <v>11</v>
      </c>
      <c r="C15" s="20" t="s">
        <v>37</v>
      </c>
    </row>
    <row r="16" spans="2:3" ht="16.5" customHeight="1" x14ac:dyDescent="0.25">
      <c r="B16" s="19">
        <v>12</v>
      </c>
      <c r="C16" s="20" t="s">
        <v>38</v>
      </c>
    </row>
    <row r="17" spans="2:3" ht="14.25" customHeight="1" x14ac:dyDescent="0.25">
      <c r="B17" s="19">
        <v>13</v>
      </c>
      <c r="C17" s="20" t="s">
        <v>39</v>
      </c>
    </row>
    <row r="18" spans="2:3" ht="15" customHeight="1" x14ac:dyDescent="0.25">
      <c r="B18" s="19">
        <v>14</v>
      </c>
      <c r="C18" s="20" t="s">
        <v>40</v>
      </c>
    </row>
    <row r="19" spans="2:3" ht="15" customHeight="1" x14ac:dyDescent="0.25">
      <c r="B19" s="19">
        <v>15</v>
      </c>
      <c r="C19" s="20" t="s">
        <v>41</v>
      </c>
    </row>
    <row r="20" spans="2:3" ht="17.25" customHeight="1" x14ac:dyDescent="0.25">
      <c r="B20" s="19">
        <v>16</v>
      </c>
      <c r="C20" s="20" t="s">
        <v>42</v>
      </c>
    </row>
    <row r="21" spans="2:3" ht="17.25" customHeight="1" x14ac:dyDescent="0.25">
      <c r="B21" s="19">
        <v>17</v>
      </c>
      <c r="C21" s="20" t="s">
        <v>43</v>
      </c>
    </row>
    <row r="22" spans="2:3" ht="15.75" customHeight="1" x14ac:dyDescent="0.25">
      <c r="B22" s="19">
        <v>18</v>
      </c>
      <c r="C22" s="20" t="s">
        <v>44</v>
      </c>
    </row>
    <row r="23" spans="2:3" ht="15.75" customHeight="1" x14ac:dyDescent="0.25">
      <c r="B23" s="19">
        <v>19</v>
      </c>
      <c r="C23" s="20" t="s">
        <v>45</v>
      </c>
    </row>
    <row r="24" spans="2:3" ht="15.75" customHeight="1" x14ac:dyDescent="0.25">
      <c r="B24" s="19">
        <v>20</v>
      </c>
      <c r="C24" s="20" t="s">
        <v>46</v>
      </c>
    </row>
    <row r="25" spans="2:3" ht="17.25" customHeight="1" x14ac:dyDescent="0.25">
      <c r="B25" s="19">
        <v>21</v>
      </c>
      <c r="C25" s="20" t="s">
        <v>47</v>
      </c>
    </row>
    <row r="26" spans="2:3" ht="17.25" customHeight="1" x14ac:dyDescent="0.25">
      <c r="B26" s="19">
        <v>22</v>
      </c>
      <c r="C26" s="20" t="s">
        <v>55</v>
      </c>
    </row>
    <row r="27" spans="2:3" ht="16.5" customHeight="1" x14ac:dyDescent="0.25">
      <c r="B27" s="19">
        <v>23</v>
      </c>
      <c r="C27" s="20" t="s">
        <v>48</v>
      </c>
    </row>
    <row r="28" spans="2:3" ht="16.5" customHeight="1" x14ac:dyDescent="0.25">
      <c r="B28" s="19">
        <v>24</v>
      </c>
      <c r="C28" s="20" t="s">
        <v>49</v>
      </c>
    </row>
    <row r="29" spans="2:3" ht="16.5" customHeight="1" x14ac:dyDescent="0.25">
      <c r="B29" s="19">
        <v>25</v>
      </c>
      <c r="C29" s="20" t="s">
        <v>50</v>
      </c>
    </row>
    <row r="30" spans="2:3" ht="15" customHeight="1" x14ac:dyDescent="0.25">
      <c r="B30" s="19">
        <v>26</v>
      </c>
      <c r="C30" s="20" t="s">
        <v>51</v>
      </c>
    </row>
    <row r="31" spans="2:3" ht="18" customHeight="1" x14ac:dyDescent="0.25">
      <c r="B31" s="19">
        <v>27</v>
      </c>
      <c r="C31" s="20" t="s">
        <v>52</v>
      </c>
    </row>
    <row r="32" spans="2:3" ht="16.5" customHeight="1" x14ac:dyDescent="0.25">
      <c r="B32" s="19">
        <v>28</v>
      </c>
      <c r="C32" s="20" t="s">
        <v>72</v>
      </c>
    </row>
    <row r="33" spans="2:3" ht="18.75" customHeight="1" thickBot="1" x14ac:dyDescent="0.3">
      <c r="B33" s="21">
        <v>29</v>
      </c>
      <c r="C33" s="22" t="s">
        <v>53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12</vt:lpstr>
      <vt:lpstr>Priemoniu vykdytoju kodai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Puodžiūnienė</dc:creator>
  <cp:lastModifiedBy>Asta Puodžiūnienė</cp:lastModifiedBy>
  <cp:lastPrinted>2016-05-30T12:40:05Z</cp:lastPrinted>
  <dcterms:created xsi:type="dcterms:W3CDTF">1996-10-14T23:33:28Z</dcterms:created>
  <dcterms:modified xsi:type="dcterms:W3CDTF">2016-06-10T10:51:55Z</dcterms:modified>
</cp:coreProperties>
</file>