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gne1\Documents\Tarybos sprendimai\Programų ataskaitos\"/>
    </mc:Choice>
  </mc:AlternateContent>
  <bookViews>
    <workbookView xWindow="-45" yWindow="75" windowWidth="15015" windowHeight="8835" activeTab="1"/>
  </bookViews>
  <sheets>
    <sheet name="Ataskaita" sheetId="4" r:id="rId1"/>
    <sheet name="Priemonių suvestinė" sheetId="2" r:id="rId2"/>
    <sheet name="Priemoniu vykdytoju kodai" sheetId="3" r:id="rId3"/>
  </sheets>
  <externalReferences>
    <externalReference r:id="rId4"/>
  </externalReferences>
  <calcPr calcId="152511"/>
</workbook>
</file>

<file path=xl/calcChain.xml><?xml version="1.0" encoding="utf-8"?>
<calcChain xmlns="http://schemas.openxmlformats.org/spreadsheetml/2006/main">
  <c r="I93" i="2" l="1"/>
  <c r="I29" i="2" l="1"/>
  <c r="I60" i="2"/>
  <c r="I58" i="2"/>
  <c r="I48" i="2"/>
  <c r="I106" i="2" l="1"/>
  <c r="J106" i="2"/>
  <c r="H106" i="2"/>
  <c r="J113" i="2"/>
  <c r="I113" i="2"/>
  <c r="H113" i="2"/>
  <c r="J41" i="2"/>
  <c r="H118" i="2" l="1"/>
  <c r="J118" i="2"/>
  <c r="I118" i="2"/>
  <c r="J93" i="2"/>
  <c r="H93" i="2"/>
  <c r="J85" i="2"/>
  <c r="J60" i="2"/>
  <c r="H60" i="2"/>
  <c r="J54" i="2"/>
  <c r="H54" i="2"/>
  <c r="J58" i="2"/>
  <c r="H58" i="2"/>
  <c r="J52" i="2"/>
  <c r="H52" i="2"/>
  <c r="J48" i="2"/>
  <c r="J49" i="2" s="1"/>
  <c r="H48" i="2"/>
  <c r="H49" i="2" s="1"/>
  <c r="J39" i="2"/>
  <c r="J37" i="2"/>
  <c r="J29" i="2"/>
  <c r="H15" i="2"/>
</calcChain>
</file>

<file path=xl/sharedStrings.xml><?xml version="1.0" encoding="utf-8"?>
<sst xmlns="http://schemas.openxmlformats.org/spreadsheetml/2006/main" count="395" uniqueCount="155">
  <si>
    <t>Programos tikslo kodas</t>
  </si>
  <si>
    <t>Uždavinio kodas</t>
  </si>
  <si>
    <t>Priemonės kodas</t>
  </si>
  <si>
    <t>Pavadinimas</t>
  </si>
  <si>
    <t>Asignavimų valdytojo kodas</t>
  </si>
  <si>
    <t>Priemonės vykdytojo kodas</t>
  </si>
  <si>
    <t>Finansavimo šaltinis</t>
  </si>
  <si>
    <t>01</t>
  </si>
  <si>
    <t>Iš viso:</t>
  </si>
  <si>
    <t>02</t>
  </si>
  <si>
    <t>Iš viso uždaviniui:</t>
  </si>
  <si>
    <t>Iš viso tikslui:</t>
  </si>
  <si>
    <t xml:space="preserve">Iš viso  programai: </t>
  </si>
  <si>
    <t>Finansavimo šaltinių suvestinė</t>
  </si>
  <si>
    <t>Finansavimo šaltiniai</t>
  </si>
  <si>
    <t>SAVIVALDYBĖS  LĖŠOS, IŠ VISO:</t>
  </si>
  <si>
    <r>
      <t xml:space="preserve">Savivaldybės biudžeto lėšos </t>
    </r>
    <r>
      <rPr>
        <b/>
        <sz val="9"/>
        <rFont val="Times New Roman"/>
        <family val="1"/>
      </rPr>
      <t>SB</t>
    </r>
  </si>
  <si>
    <r>
      <t xml:space="preserve">Valstybės biudžeto specialiosios tikslinės dotacijos lėšos </t>
    </r>
    <r>
      <rPr>
        <b/>
        <sz val="9"/>
        <rFont val="Times New Roman"/>
        <family val="1"/>
      </rPr>
      <t>SB(VB)</t>
    </r>
  </si>
  <si>
    <t>KITI ŠALTINIAI, IŠ VISO:</t>
  </si>
  <si>
    <t>IŠ VISO:</t>
  </si>
  <si>
    <r>
      <t xml:space="preserve">Specialiosios programos lėšos </t>
    </r>
    <r>
      <rPr>
        <b/>
        <sz val="9"/>
        <rFont val="Times New Roman"/>
        <family val="1"/>
      </rPr>
      <t>SP</t>
    </r>
  </si>
  <si>
    <t>Vykdytojo kodas</t>
  </si>
  <si>
    <t xml:space="preserve">                              Pavadinimas</t>
  </si>
  <si>
    <t>Panevėžio miesto savivaldybės administracija</t>
  </si>
  <si>
    <t>Architektūros ir urbanistikos skyrius</t>
  </si>
  <si>
    <t>Centralizuotas vidaus audito skyrius</t>
  </si>
  <si>
    <t>Civilinės saugos skyrius</t>
  </si>
  <si>
    <t>Ekonomikos ir turto valdymo skyrius</t>
  </si>
  <si>
    <t>Finansų ir biudžeto skyrius</t>
  </si>
  <si>
    <t>Buhalterinės apskaitos skyrius</t>
  </si>
  <si>
    <t>Informacinės visuomenės plėtros skyrius</t>
  </si>
  <si>
    <t>Investicijų skyrius</t>
  </si>
  <si>
    <t>Miesto ūkio skyrius</t>
  </si>
  <si>
    <t>Personalo skyrius</t>
  </si>
  <si>
    <t>Ryšių su visuomene skyrius</t>
  </si>
  <si>
    <t>Statybos ir statinių priežiūros skyrius</t>
  </si>
  <si>
    <t>Teisės skyrius</t>
  </si>
  <si>
    <t>Ūkio ir eksploatavimo skyrius</t>
  </si>
  <si>
    <t>Viešosios tvarkos ir kontrolės skyrius</t>
  </si>
  <si>
    <t>Viešųjų pirkimų skyrius</t>
  </si>
  <si>
    <t>Civilinės metrikacijos skyrius</t>
  </si>
  <si>
    <t>Ekologijos skyrius</t>
  </si>
  <si>
    <t>Kanceliarija</t>
  </si>
  <si>
    <t>Kultūros ir meno skyrius</t>
  </si>
  <si>
    <t>Kultūros paveldo skyrius</t>
  </si>
  <si>
    <t>Socialinės paramos skyrius</t>
  </si>
  <si>
    <t>Sveikatos skyrius</t>
  </si>
  <si>
    <t>Švietimo skyrius</t>
  </si>
  <si>
    <t>Užsienio ryšių skyrius</t>
  </si>
  <si>
    <t>Vaiko teisių apsaugos skyrius</t>
  </si>
  <si>
    <t>Priemonių vykdytojų kodų klasifikatorius</t>
  </si>
  <si>
    <t>Kūno kultūros ir sporto centras</t>
  </si>
  <si>
    <t>Skirti ir mokėti iš valstybės biudžeto specialiosios tikslinės dotacijos savivaldybių biudžetams lėšų vienkartines paramos mirties atveju pašalpas</t>
  </si>
  <si>
    <t>23</t>
  </si>
  <si>
    <t>03</t>
  </si>
  <si>
    <t>Skirti ir mokėti iš valstybės biudžeto lėšų šalpos pensijas, šalpos našlaičių pensijas, slaugos ir priežiūros (pagalbos) tikslines kompensacijas, šalpos kompensacijas, mokėti šalpos pensijas už invalidų slaugą namuose ir socialines pensijas</t>
  </si>
  <si>
    <t>VB</t>
  </si>
  <si>
    <t>04</t>
  </si>
  <si>
    <t>Skirti ir mokėti iš valstybės biudžeto lėšų vienkartines išmokas vaikui, vienkartines išmokas nėščiai moteriai, išmokas vaikui, globos (rūpybos) išmokas ir vienkartines išmokas būstui įsigyti arba įsikurti</t>
  </si>
  <si>
    <t>05</t>
  </si>
  <si>
    <t>Skirti ir mokėti iš valstybės biudžeto lėšų transporto išlaidų kompensacijas neįgaliesiems, turintiems sutrikusią judėjimo funkciją.</t>
  </si>
  <si>
    <t>Skirti ir mokėti iš valstybės biudžeto lėšų vienkartines kompensacijas asmenims, sužalotiems atliekant būtinąją karinę tarnybą sovietinėje armijoje, ir šioje armijoje žuvusiųjų šeimoms.</t>
  </si>
  <si>
    <t>4</t>
  </si>
  <si>
    <t>Užtikrinti vienkartinę socialinę paramą nepasiturinčioms šeimoms ir vieniems gyvenantiems asmenims.</t>
  </si>
  <si>
    <t>Iš dalies kompensuoti iš Savivaldybės biudžeto lėšų pirties paslaugų išlaidas nepasiturintiems gyventojams, kurie neturi sąlygų išsimaudyti namuose.</t>
  </si>
  <si>
    <t>Užtikrinti socialinę paramą, nustatytą  Lietuvos Respublikos socialinės paramos mokiniams įstatyme.</t>
  </si>
  <si>
    <t>Skirti ir mokėti iš valstybės biudžeto specialiosios tikslinės dotacijos savivaldybių biudžetams lėšų už  mokinių nemokamą maitinimą.</t>
  </si>
  <si>
    <t>Skirti ir mokėti iš valstybės biudžeto specialiosios tikslinės dotacijos savivaldybių biudžetams lėšų paramą mokinio reikmenims.</t>
  </si>
  <si>
    <t>Užtikrinti vaikų, jaunuolių ir suaugusiųjų, turinčių proto ir kompleksinę negalią, globą.</t>
  </si>
  <si>
    <t>Teikti  dienos socialinės globos paslaugas sutrikusio intelekto jaunuoliams Panevėžio jaunuolių dienos centre</t>
  </si>
  <si>
    <t>Įgyvendinti Lietuvos Respublikos įstatymų ir kitų norminių teisės aktų nustatytą socialinę politiką, užtikrinant neįgaliųjų lygias teises ir galimybes visuomenėje.</t>
  </si>
  <si>
    <t>Vykdyti Gyvenamosios aplinkos neįgaliesiems programą.</t>
  </si>
  <si>
    <t>Užtikrinti neįgaliųjų integraciją, nustatytą Lietuvos Respublikos neįgaliųjų integracijos įstatyme, iš dalies finansuojant Gyvenamosios aplinkos neįgaliesiems ir Neįgaliųjų integracijos programas.</t>
  </si>
  <si>
    <t>Vykdyti Neįgaliųjų integracijos programą.</t>
  </si>
  <si>
    <t>288724610</t>
  </si>
  <si>
    <t>148209637</t>
  </si>
  <si>
    <t>248209780</t>
  </si>
  <si>
    <t>300601541</t>
  </si>
  <si>
    <t>suteikta piniginė socialinė parama asmenims</t>
  </si>
  <si>
    <t>K</t>
  </si>
  <si>
    <t>SB(VB)</t>
  </si>
  <si>
    <t>SB</t>
  </si>
  <si>
    <t>SP</t>
  </si>
  <si>
    <r>
      <t>Mokinio krepšelio lėšos</t>
    </r>
    <r>
      <rPr>
        <b/>
        <sz val="9"/>
        <rFont val="Times New Roman"/>
        <family val="1"/>
        <charset val="186"/>
      </rPr>
      <t xml:space="preserve"> K</t>
    </r>
  </si>
  <si>
    <t>SOCIALINĖS PARAMOS ĮGYVENDINIMO PROGRAMOS (15)</t>
  </si>
  <si>
    <t>Kompensuoti iš Savivaldybės biudžeto lėšų transporto išlaidas teisę į transporto lengvatas turintiems asmenims.</t>
  </si>
  <si>
    <t>06</t>
  </si>
  <si>
    <t>Užtikrinti vaikų, senyvo amžiaus asmenų ir asmenų, turinčių negalią, socialinę priežiūrą ir globą socialinių paslaugų įstaigose bei asmens namuose.</t>
  </si>
  <si>
    <t>Teikti  socialinės globos paslaugas socialinių paslaugų įstaigose ir asmens namuose senyvo amžiaus asmenims ir asmenims, turintiems negalią. Teikti trumpalaikės ir ilgalaikės socialinės globos paslaugas socialinių paslaugų įstaigose likusiems be tėvų globos vaikams.</t>
  </si>
  <si>
    <t>07</t>
  </si>
  <si>
    <t>Skirti ir mokėti iš valstybės biudžeto lėšų išmokas už komunalines paslaugas neįgaliesiems, auginantiems vaikus</t>
  </si>
  <si>
    <t xml:space="preserve"> 6 </t>
  </si>
  <si>
    <r>
      <t xml:space="preserve">Valstybės  biudžeto lėšos </t>
    </r>
    <r>
      <rPr>
        <b/>
        <sz val="9"/>
        <rFont val="Times New Roman"/>
        <family val="1"/>
      </rPr>
      <t>VB</t>
    </r>
  </si>
  <si>
    <r>
      <t xml:space="preserve">Valstybės dotacija regioninėms savivaldybėms </t>
    </r>
    <r>
      <rPr>
        <b/>
        <sz val="9"/>
        <rFont val="Times New Roman"/>
        <family val="1"/>
      </rPr>
      <t>SB(VD)</t>
    </r>
  </si>
  <si>
    <t>23  6</t>
  </si>
  <si>
    <t>08</t>
  </si>
  <si>
    <t>Pervesti lėšas už bendravimo su vaikais tobulinimo kursus nepasiturintiems tėvams</t>
  </si>
  <si>
    <t>09</t>
  </si>
  <si>
    <t>SB(VD)</t>
  </si>
  <si>
    <t>Kitos su socialine apsauga susijusios priemonės</t>
  </si>
  <si>
    <t>VEIKLO PLANO VYKDYMO ATASKAITA</t>
  </si>
  <si>
    <t>2015 m. asignavimų patvirtintas planas</t>
  </si>
  <si>
    <t>2015 m. asignavimų patikslintas planas</t>
  </si>
  <si>
    <t>2015 m. panaudotos lėšos (kasinės išlaidos)</t>
  </si>
  <si>
    <t>Vertinimo kriterijaus</t>
  </si>
  <si>
    <t>Planuotos reikšmės</t>
  </si>
  <si>
    <t>Faktinės reikšmės</t>
  </si>
  <si>
    <t>Paaiškinimai dėl nukrypimų</t>
  </si>
  <si>
    <r>
      <t xml:space="preserve">Paskolos lėšos </t>
    </r>
    <r>
      <rPr>
        <b/>
        <sz val="10"/>
        <rFont val="Times New Roman"/>
        <family val="1"/>
      </rPr>
      <t>P</t>
    </r>
  </si>
  <si>
    <r>
      <t xml:space="preserve">Europos Sąjungos paramos lėšos </t>
    </r>
    <r>
      <rPr>
        <b/>
        <sz val="10"/>
        <rFont val="Times New Roman"/>
        <family val="1"/>
      </rPr>
      <t>ES</t>
    </r>
  </si>
  <si>
    <r>
      <t xml:space="preserve">Kelių priežiūros ir plėtros programos lėšos </t>
    </r>
    <r>
      <rPr>
        <b/>
        <sz val="10"/>
        <rFont val="Times New Roman"/>
        <family val="1"/>
      </rPr>
      <t>KPPP</t>
    </r>
  </si>
  <si>
    <r>
      <t xml:space="preserve">Kiti finansavimo šaltiniai </t>
    </r>
    <r>
      <rPr>
        <b/>
        <sz val="10"/>
        <rFont val="Times New Roman"/>
        <family val="1"/>
      </rPr>
      <t>Kt</t>
    </r>
  </si>
  <si>
    <t>Asignavimai (tūkst. Eur)</t>
  </si>
  <si>
    <t>6740</t>
  </si>
  <si>
    <t>1</t>
  </si>
  <si>
    <t>160</t>
  </si>
  <si>
    <t>9</t>
  </si>
  <si>
    <t>324</t>
  </si>
  <si>
    <t>300</t>
  </si>
  <si>
    <t>2582</t>
  </si>
  <si>
    <t>1804</t>
  </si>
  <si>
    <t>Suteikta piniginė socialinė parama asmenims</t>
  </si>
  <si>
    <t>Suteikta piniginė ir nepiniginė socialinė parama asmenims</t>
  </si>
  <si>
    <t>Suteiktos socialinės paslaugos asmenims</t>
  </si>
  <si>
    <t>Renginys socialinio darbuotojo dienai</t>
  </si>
  <si>
    <t>Pritaikyta gyvenamoji aplinka neįgaliesiems</t>
  </si>
  <si>
    <t>Finansuotos neįgaliųjų integracijos programos</t>
  </si>
  <si>
    <t xml:space="preserve">2015 M. PANEVĖŽIO MIESTO SAVIVALDYBĖS </t>
  </si>
  <si>
    <t>VYKDYMO ATASKAITA</t>
  </si>
  <si>
    <r>
      <rPr>
        <b/>
        <sz val="12"/>
        <rFont val="Times New Roman"/>
        <family val="1"/>
        <charset val="186"/>
      </rPr>
      <t xml:space="preserve">Iš 2015 m. </t>
    </r>
    <r>
      <rPr>
        <sz val="12"/>
        <rFont val="Times New Roman"/>
        <family val="1"/>
        <charset val="186"/>
      </rPr>
      <t xml:space="preserve">planuotų įvykdyti 25 priemonių  (kurioms patvirtinti / skirti asignavimai): </t>
    </r>
  </si>
  <si>
    <t>Faktiškai įvykdyta</t>
  </si>
  <si>
    <t>(pagal planą arba geriau)</t>
  </si>
  <si>
    <r>
      <rPr>
        <b/>
        <sz val="12"/>
        <rFont val="Times New Roman"/>
        <family val="1"/>
        <charset val="186"/>
      </rPr>
      <t xml:space="preserve">Pastaba. </t>
    </r>
    <r>
      <rPr>
        <sz val="12"/>
        <rFont val="Times New Roman"/>
        <family val="1"/>
        <charset val="186"/>
      </rPr>
      <t>Vertinant programos įgyvendinimo lygį, atsižvelgta į programos priemonių įgyvendinimo lygį:</t>
    </r>
  </si>
  <si>
    <t>1) priemonė laikoma visiškai įvykdyta, jei pasiektos visos planuotų ataskaitiniais metais vertinimo  kriterijų reikšmės;</t>
  </si>
  <si>
    <t>3) priemonė laikoma neįvykdyta, jei nepasiekta nė viena planuoto ataskaitinių metų produkto kriterijaus reikšmė.</t>
  </si>
  <si>
    <t>2015 m.  programos Nr. 15 įvykdymas</t>
  </si>
  <si>
    <t>Sporto skyrius</t>
  </si>
  <si>
    <t>Vyriausiasis jaunimo reikalų koordinatorius</t>
  </si>
  <si>
    <t>2) priemonė laikoma iš dalies įvykdyta, jei pasiekta mažiau vertinimo kriterijų reikšmių nei planuota ataskaitiniais metais;</t>
  </si>
  <si>
    <t>Informacija apie pasiektus rezultatus, duomenys apie programai skirtų asignavimų panaudojimo tikslingumą</t>
  </si>
  <si>
    <t>Įgyvendinti Lietuvos Respublikos įstatymų ir kitų norminių teisės aktų nustatytą socialinę politiką, teikiant piniginę socialinę paramą Panevėžio gyventojams</t>
  </si>
  <si>
    <t>Užtikrinti socialinę paramą, nustatytą Lietuvos Respublikos dėl paramos mirties atveju įstatyme, Piniginės socialinės paramos nepasiturinčioms šeimoms ir vieniems gyvenantiems asmenims įstatyme, Valstybinių šalpos išmokų įstatyme, Išmokų vaikams įstatyme, Valstybės paramos ginkluoto pasipriešinimo (rezistencijos) dalyviams įstatyme ir Valstybės paramos žuvusių pasipriešinimo 1940–1990 metų okupacijos dalyvių šeimoms įstatyme.</t>
  </si>
  <si>
    <t>Skirti ir mokėti iš Savivaldybės biudžeto lėšų socialines pašalpas nepasiturinčioms šeimoms ir vieniems gyvenantiems asmenims</t>
  </si>
  <si>
    <t>Skirti ir mokėti iš valstybės biudžeto lėšų vienkartines išmokas ginkluoto pasipriešinimo (rezistencijos) dalyviams – kariams savanoriams ir jiems laidoti</t>
  </si>
  <si>
    <t>Skirti ir mokėti iš valstybės biudžeto lėšų valstybės finansinę paramą užsienyje mirusių (žuvusių) Lietuvos Respublikos piliečių palaikams parvežti</t>
  </si>
  <si>
    <t>Skirti ir mokėti iš Savivaldybės biudžeto lėšų pagalbos pinigus šeimoms, globojančioms nesusietus giminystės ryšiais vaikus</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</si>
  <si>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</si>
  <si>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 xml:space="preserve">Skirti ir mokėti kompensacijas būsto šildymo išlaidoms bei išlaidoms už šaltą ir karštą  vandenį </t>
  </si>
  <si>
    <t>Skirti ir mokėti kompensacijas už išlaidas būstui nepriklausomybės gynėjams, nukentėjusiems nuo 1991 m. sausio 11–13 d. ir po to vykdytos SSRS agresijos, bei jų šeimos nariams</t>
  </si>
  <si>
    <t>Vadovaujantis Lietuvos Respublikos transporto lengvatų įstatymu, kompensuoti transporto išlaidas teisę į šias lengvatas turintiems asmenims</t>
  </si>
  <si>
    <t>Skirti ir mokėti iš Savivaldybės biudžeto lėšų vienkartines pašalpas nepasiturinčioms šeimoms ir vieniems gyvenantiems asmenims bei pašalpas stichinių nelaimių atveju</t>
  </si>
  <si>
    <t>Organizuoti ir teikti kokybiškas socialines paslaugas įvairioms miesto gyventojų socialinėms grupėms</t>
  </si>
  <si>
    <t>Teikti  dienos socialinės globos paslaugas sutrikusio intelekto vaikams Panevėžio specialiojoje mokykloje-daugiafunkciame centre</t>
  </si>
  <si>
    <t>Teikti  senyvo amžiaus asmenims ir asmenims, turintiems negalią, socialinės priežiūros – pagalbos į namus, dienos ir trumpalaikės socialinės globos paslaugas, teikti laikino apnakvindinimo ir trumpalaikės socialinės globos paslaugas socialinės rizikos asmenims, socialinės rizikos šeimų ir likusiems be tėvų globos vaikams Panevėžio socialinių paslaugų centre.</t>
  </si>
  <si>
    <t xml:space="preserve">PRITARTA
Panevėžio miesto savivaldybės tarybos 
2016 m. kovo  d.  sprendimu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</si>
</sst>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2" x14ac:knownFonts="1">
    <font>
      <sz val="10"/>
      <name val="Arial"/>
    </font>
    <font>
      <sz val="10"/>
      <name val="Arial"/>
      <family val="2"/>
      <charset val="186"/>
    </font>
    <font>
      <sz val="8"/>
      <name val="Arial"/>
      <family val="2"/>
      <charset val="186"/>
    </font>
    <font>
      <sz val="8"/>
      <name val="Times New Roman"/>
      <family val="1"/>
    </font>
    <font>
      <b/>
      <sz val="12"/>
      <name val="Times New Roman"/>
      <family val="1"/>
    </font>
    <font>
      <sz val="8"/>
      <name val="Times New Roman"/>
      <family val="1"/>
      <charset val="186"/>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b/>
      <sz val="9"/>
      <name val="Times New Roman"/>
      <family val="1"/>
      <charset val="186"/>
    </font>
    <font>
      <b/>
      <sz val="11"/>
      <name val="Times New Roman"/>
      <family val="1"/>
      <charset val="186"/>
    </font>
    <font>
      <b/>
      <sz val="8"/>
      <name val="Times New Roman"/>
      <family val="1"/>
    </font>
    <font>
      <sz val="9"/>
      <name val="Times New Roman"/>
      <family val="1"/>
      <charset val="186"/>
    </font>
    <font>
      <sz val="8"/>
      <color rgb="FFFF0000"/>
      <name val="Times New Roman"/>
      <family val="1"/>
    </font>
    <font>
      <sz val="10"/>
      <name val="Times New Roman"/>
      <family val="1"/>
      <charset val="186"/>
    </font>
    <font>
      <b/>
      <sz val="8"/>
      <name val="Times New Roman"/>
      <family val="1"/>
      <charset val="186"/>
    </font>
    <font>
      <sz val="11"/>
      <name val="Times New Roman"/>
      <family val="1"/>
      <charset val="186"/>
    </font>
    <font>
      <sz val="11"/>
      <color theme="1"/>
      <name val="Calibri"/>
      <family val="2"/>
      <scheme val="minor"/>
    </font>
  </fonts>
  <fills count="10">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6" tint="0.59999389629810485"/>
        <bgColor indexed="64"/>
      </patternFill>
    </fill>
    <fill>
      <patternFill patternType="solid">
        <fgColor theme="0"/>
        <bgColor indexed="64"/>
      </patternFill>
    </fill>
  </fills>
  <borders count="7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medium">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top style="medium">
        <color indexed="64"/>
      </top>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21" fillId="0" borderId="0"/>
  </cellStyleXfs>
  <cellXfs count="517">
    <xf numFmtId="0" fontId="0" fillId="0" borderId="0" xfId="0"/>
    <xf numFmtId="0" fontId="3" fillId="0" borderId="0" xfId="0" applyFont="1" applyAlignment="1">
      <alignment vertical="top"/>
    </xf>
    <xf numFmtId="0" fontId="3" fillId="0" borderId="0" xfId="0" applyNumberFormat="1" applyFont="1" applyAlignment="1">
      <alignment vertical="top"/>
    </xf>
    <xf numFmtId="0" fontId="3" fillId="0" borderId="0" xfId="0" applyFont="1" applyAlignment="1">
      <alignment horizontal="center" vertical="top"/>
    </xf>
    <xf numFmtId="0" fontId="5" fillId="0" borderId="0" xfId="0" applyFont="1" applyAlignment="1">
      <alignment vertical="top"/>
    </xf>
    <xf numFmtId="0" fontId="3" fillId="0" borderId="0" xfId="0" applyFont="1" applyBorder="1" applyAlignment="1">
      <alignment vertical="top"/>
    </xf>
    <xf numFmtId="0" fontId="7" fillId="0" borderId="0" xfId="0" applyFont="1" applyFill="1" applyAlignment="1">
      <alignment horizontal="center" vertical="top"/>
    </xf>
    <xf numFmtId="0" fontId="7" fillId="0" borderId="0" xfId="0" applyFont="1" applyAlignment="1">
      <alignment horizontal="left" vertical="top"/>
    </xf>
    <xf numFmtId="0" fontId="3" fillId="0" borderId="0" xfId="0" applyFont="1" applyBorder="1" applyAlignment="1">
      <alignment horizontal="left" vertical="top"/>
    </xf>
    <xf numFmtId="0" fontId="3" fillId="0" borderId="0" xfId="0" applyFont="1" applyFill="1" applyBorder="1" applyAlignment="1">
      <alignment vertical="top"/>
    </xf>
    <xf numFmtId="0" fontId="9" fillId="0" borderId="0" xfId="0" applyFont="1" applyFill="1" applyAlignment="1">
      <alignment vertical="top"/>
    </xf>
    <xf numFmtId="0" fontId="9" fillId="5" borderId="0" xfId="0" applyFont="1" applyFill="1" applyAlignment="1">
      <alignment vertical="top"/>
    </xf>
    <xf numFmtId="49" fontId="7" fillId="0" borderId="0" xfId="0" applyNumberFormat="1" applyFont="1" applyFill="1" applyBorder="1" applyAlignment="1">
      <alignment vertical="top"/>
    </xf>
    <xf numFmtId="49" fontId="7" fillId="0" borderId="0" xfId="0" applyNumberFormat="1" applyFont="1" applyFill="1" applyBorder="1" applyAlignment="1">
      <alignment horizontal="right" vertical="top"/>
    </xf>
    <xf numFmtId="0" fontId="7" fillId="0" borderId="0" xfId="0" applyFont="1" applyFill="1" applyBorder="1" applyAlignment="1">
      <alignment horizontal="center" vertical="top"/>
    </xf>
    <xf numFmtId="0" fontId="8" fillId="0" borderId="0" xfId="0" applyFont="1" applyBorder="1" applyAlignment="1">
      <alignment horizontal="right" vertical="top" wrapText="1"/>
    </xf>
    <xf numFmtId="0" fontId="12" fillId="0" borderId="20" xfId="0" applyFont="1" applyBorder="1" applyAlignment="1">
      <alignment horizontal="center" vertical="top" wrapText="1"/>
    </xf>
    <xf numFmtId="0" fontId="12" fillId="0" borderId="21" xfId="0" applyFont="1" applyBorder="1" applyAlignment="1">
      <alignment vertical="top" wrapText="1"/>
    </xf>
    <xf numFmtId="0" fontId="12" fillId="0" borderId="16" xfId="0" applyFont="1" applyBorder="1" applyAlignment="1">
      <alignment horizontal="center" vertical="top" wrapText="1"/>
    </xf>
    <xf numFmtId="0" fontId="11" fillId="0" borderId="40" xfId="0" applyFont="1" applyBorder="1" applyAlignment="1">
      <alignment vertical="top" wrapText="1"/>
    </xf>
    <xf numFmtId="0" fontId="12" fillId="0" borderId="42" xfId="0" applyFont="1" applyBorder="1" applyAlignment="1">
      <alignment horizontal="center" vertical="top" wrapText="1"/>
    </xf>
    <xf numFmtId="0" fontId="11" fillId="0" borderId="39" xfId="0" applyFont="1" applyBorder="1" applyAlignment="1">
      <alignment vertical="top" wrapText="1"/>
    </xf>
    <xf numFmtId="49" fontId="4" fillId="0" borderId="0" xfId="0" applyNumberFormat="1" applyFont="1" applyFill="1" applyBorder="1" applyAlignment="1">
      <alignment horizontal="center" vertical="top" wrapText="1"/>
    </xf>
    <xf numFmtId="164" fontId="8" fillId="3" borderId="2" xfId="0" applyNumberFormat="1" applyFont="1" applyFill="1" applyBorder="1" applyAlignment="1">
      <alignment horizontal="center" vertical="center"/>
    </xf>
    <xf numFmtId="164" fontId="8" fillId="3" borderId="1" xfId="0" applyNumberFormat="1" applyFont="1" applyFill="1" applyBorder="1" applyAlignment="1">
      <alignment horizontal="center" vertical="top"/>
    </xf>
    <xf numFmtId="164" fontId="8" fillId="3" borderId="2" xfId="0" applyNumberFormat="1" applyFont="1" applyFill="1" applyBorder="1" applyAlignment="1">
      <alignment horizontal="center" vertical="top"/>
    </xf>
    <xf numFmtId="164" fontId="8" fillId="3" borderId="18" xfId="0" applyNumberFormat="1" applyFont="1" applyFill="1" applyBorder="1" applyAlignment="1">
      <alignment horizontal="center" vertical="top"/>
    </xf>
    <xf numFmtId="164" fontId="8" fillId="3" borderId="20" xfId="0" applyNumberFormat="1" applyFont="1" applyFill="1" applyBorder="1" applyAlignment="1">
      <alignment horizontal="center" vertical="top"/>
    </xf>
    <xf numFmtId="164" fontId="8" fillId="4" borderId="47" xfId="0" applyNumberFormat="1" applyFont="1" applyFill="1" applyBorder="1" applyAlignment="1">
      <alignment horizontal="center" vertical="top"/>
    </xf>
    <xf numFmtId="164" fontId="8" fillId="4" borderId="12" xfId="0" applyNumberFormat="1" applyFont="1" applyFill="1" applyBorder="1" applyAlignment="1">
      <alignment horizontal="center" vertical="center"/>
    </xf>
    <xf numFmtId="1" fontId="3" fillId="0" borderId="32" xfId="0" applyNumberFormat="1" applyFont="1" applyFill="1" applyBorder="1" applyAlignment="1">
      <alignment horizontal="center" vertical="top"/>
    </xf>
    <xf numFmtId="49" fontId="3" fillId="0" borderId="33" xfId="0" applyNumberFormat="1" applyFont="1" applyFill="1" applyBorder="1" applyAlignment="1">
      <alignment horizontal="center" vertical="top"/>
    </xf>
    <xf numFmtId="0" fontId="9" fillId="0" borderId="52" xfId="0" applyFont="1" applyFill="1" applyBorder="1" applyAlignment="1">
      <alignment horizontal="center" vertical="top"/>
    </xf>
    <xf numFmtId="164" fontId="9" fillId="0" borderId="51" xfId="0" applyNumberFormat="1" applyFont="1" applyFill="1" applyBorder="1" applyAlignment="1">
      <alignment horizontal="center" vertical="top"/>
    </xf>
    <xf numFmtId="164" fontId="9" fillId="0" borderId="23" xfId="0" applyNumberFormat="1" applyFont="1" applyFill="1" applyBorder="1" applyAlignment="1">
      <alignment horizontal="center" vertical="top"/>
    </xf>
    <xf numFmtId="0" fontId="9" fillId="0" borderId="40" xfId="0" applyFont="1" applyFill="1" applyBorder="1" applyAlignment="1">
      <alignment horizontal="center" vertical="top"/>
    </xf>
    <xf numFmtId="164" fontId="9" fillId="0" borderId="3" xfId="0" applyNumberFormat="1" applyFont="1" applyFill="1" applyBorder="1" applyAlignment="1">
      <alignment horizontal="center" vertical="top"/>
    </xf>
    <xf numFmtId="0" fontId="15" fillId="4" borderId="41" xfId="0" applyFont="1" applyFill="1" applyBorder="1" applyAlignment="1">
      <alignment horizontal="center" vertical="top"/>
    </xf>
    <xf numFmtId="164" fontId="8" fillId="4" borderId="13" xfId="0" applyNumberFormat="1" applyFont="1" applyFill="1" applyBorder="1" applyAlignment="1">
      <alignment horizontal="center" vertical="top"/>
    </xf>
    <xf numFmtId="164" fontId="8" fillId="4" borderId="12" xfId="0" applyNumberFormat="1" applyFont="1" applyFill="1" applyBorder="1" applyAlignment="1">
      <alignment horizontal="center" vertical="top"/>
    </xf>
    <xf numFmtId="164" fontId="8" fillId="4" borderId="27" xfId="0" applyNumberFormat="1" applyFont="1" applyFill="1" applyBorder="1" applyAlignment="1">
      <alignment horizontal="center" vertical="top"/>
    </xf>
    <xf numFmtId="164" fontId="8" fillId="4" borderId="14" xfId="0" applyNumberFormat="1" applyFont="1" applyFill="1" applyBorder="1" applyAlignment="1">
      <alignment horizontal="center" vertical="top"/>
    </xf>
    <xf numFmtId="164" fontId="8" fillId="2" borderId="2" xfId="0" applyNumberFormat="1" applyFont="1" applyFill="1" applyBorder="1" applyAlignment="1">
      <alignment horizontal="center" vertical="top"/>
    </xf>
    <xf numFmtId="164" fontId="8" fillId="2" borderId="20" xfId="0" applyNumberFormat="1" applyFont="1" applyFill="1" applyBorder="1" applyAlignment="1">
      <alignment horizontal="center" vertical="top"/>
    </xf>
    <xf numFmtId="164" fontId="9" fillId="0" borderId="22" xfId="0" applyNumberFormat="1" applyFont="1" applyFill="1" applyBorder="1" applyAlignment="1">
      <alignment horizontal="center" vertical="top"/>
    </xf>
    <xf numFmtId="164" fontId="9" fillId="0" borderId="26" xfId="0" applyNumberFormat="1" applyFont="1" applyFill="1" applyBorder="1" applyAlignment="1">
      <alignment horizontal="center" vertical="top"/>
    </xf>
    <xf numFmtId="164" fontId="9" fillId="0" borderId="10" xfId="0" applyNumberFormat="1" applyFont="1" applyFill="1" applyBorder="1" applyAlignment="1">
      <alignment horizontal="center" vertical="top"/>
    </xf>
    <xf numFmtId="164" fontId="9" fillId="0" borderId="46" xfId="0" applyNumberFormat="1" applyFont="1" applyFill="1" applyBorder="1" applyAlignment="1">
      <alignment horizontal="center" vertical="top"/>
    </xf>
    <xf numFmtId="164" fontId="9" fillId="0" borderId="47" xfId="0" applyNumberFormat="1" applyFont="1" applyFill="1" applyBorder="1" applyAlignment="1">
      <alignment horizontal="center" vertical="top"/>
    </xf>
    <xf numFmtId="164" fontId="9" fillId="0" borderId="55" xfId="0" applyNumberFormat="1" applyFont="1" applyFill="1" applyBorder="1" applyAlignment="1">
      <alignment horizontal="center" vertical="top"/>
    </xf>
    <xf numFmtId="164" fontId="9" fillId="0" borderId="58" xfId="0" applyNumberFormat="1" applyFont="1" applyFill="1" applyBorder="1" applyAlignment="1">
      <alignment horizontal="center" vertical="top"/>
    </xf>
    <xf numFmtId="164" fontId="9" fillId="0" borderId="33" xfId="0" applyNumberFormat="1" applyFont="1" applyFill="1" applyBorder="1" applyAlignment="1">
      <alignment horizontal="center" vertical="top"/>
    </xf>
    <xf numFmtId="164" fontId="13" fillId="4" borderId="47" xfId="0" applyNumberFormat="1" applyFont="1" applyFill="1" applyBorder="1" applyAlignment="1">
      <alignment horizontal="center" vertical="top"/>
    </xf>
    <xf numFmtId="164" fontId="8" fillId="4" borderId="46" xfId="0" applyNumberFormat="1" applyFont="1" applyFill="1" applyBorder="1" applyAlignment="1">
      <alignment horizontal="center" vertical="top"/>
    </xf>
    <xf numFmtId="164" fontId="16" fillId="0" borderId="46" xfId="0" applyNumberFormat="1" applyFont="1" applyFill="1" applyBorder="1" applyAlignment="1">
      <alignment horizontal="center" vertical="top"/>
    </xf>
    <xf numFmtId="0" fontId="10" fillId="0" borderId="0" xfId="0" applyFont="1" applyAlignment="1">
      <alignment vertical="top"/>
    </xf>
    <xf numFmtId="0" fontId="10" fillId="0" borderId="0" xfId="0" applyFont="1" applyAlignment="1">
      <alignment horizontal="center" vertical="top"/>
    </xf>
    <xf numFmtId="49" fontId="8" fillId="2" borderId="1" xfId="0" applyNumberFormat="1" applyFont="1" applyFill="1" applyBorder="1" applyAlignment="1">
      <alignment horizontal="center" vertical="top" wrapText="1"/>
    </xf>
    <xf numFmtId="49" fontId="8" fillId="2" borderId="1" xfId="0" applyNumberFormat="1" applyFont="1" applyFill="1" applyBorder="1" applyAlignment="1">
      <alignment horizontal="center" vertical="top"/>
    </xf>
    <xf numFmtId="49" fontId="8" fillId="3" borderId="2" xfId="0" applyNumberFormat="1" applyFont="1" applyFill="1" applyBorder="1" applyAlignment="1">
      <alignment horizontal="center" vertical="top"/>
    </xf>
    <xf numFmtId="0" fontId="9" fillId="0" borderId="25" xfId="0" applyFont="1" applyBorder="1" applyAlignment="1">
      <alignment horizontal="center" vertical="top"/>
    </xf>
    <xf numFmtId="0" fontId="3" fillId="0" borderId="9" xfId="0" applyFont="1" applyFill="1" applyBorder="1" applyAlignment="1">
      <alignment horizontal="center" vertical="top"/>
    </xf>
    <xf numFmtId="0" fontId="3" fillId="0" borderId="10" xfId="0" applyFont="1" applyFill="1" applyBorder="1" applyAlignment="1">
      <alignment horizontal="center" vertical="top"/>
    </xf>
    <xf numFmtId="0" fontId="15" fillId="4" borderId="11" xfId="0" applyFont="1" applyFill="1" applyBorder="1" applyAlignment="1">
      <alignment horizontal="center" vertical="top"/>
    </xf>
    <xf numFmtId="164" fontId="8" fillId="4" borderId="13" xfId="0" applyNumberFormat="1" applyFont="1" applyFill="1" applyBorder="1" applyAlignment="1">
      <alignment horizontal="center" vertical="center"/>
    </xf>
    <xf numFmtId="164" fontId="8" fillId="4" borderId="14" xfId="0" applyNumberFormat="1" applyFont="1" applyFill="1" applyBorder="1" applyAlignment="1">
      <alignment horizontal="center" vertical="center"/>
    </xf>
    <xf numFmtId="49" fontId="8" fillId="2" borderId="3" xfId="0" applyNumberFormat="1" applyFont="1" applyFill="1" applyBorder="1" applyAlignment="1">
      <alignment horizontal="center" vertical="top"/>
    </xf>
    <xf numFmtId="49" fontId="8" fillId="3" borderId="4" xfId="0" applyNumberFormat="1" applyFont="1" applyFill="1" applyBorder="1" applyAlignment="1">
      <alignment horizontal="center" vertical="top"/>
    </xf>
    <xf numFmtId="49" fontId="8" fillId="0" borderId="9" xfId="0" applyNumberFormat="1" applyFont="1" applyBorder="1" applyAlignment="1">
      <alignment horizontal="center" vertical="top"/>
    </xf>
    <xf numFmtId="49" fontId="7" fillId="0" borderId="44" xfId="0" applyNumberFormat="1" applyFont="1" applyBorder="1" applyAlignment="1">
      <alignment horizontal="center" vertical="top"/>
    </xf>
    <xf numFmtId="49" fontId="8" fillId="2" borderId="35" xfId="0" applyNumberFormat="1" applyFont="1" applyFill="1" applyBorder="1" applyAlignment="1">
      <alignment horizontal="center" vertical="top"/>
    </xf>
    <xf numFmtId="49" fontId="8" fillId="3" borderId="36" xfId="0" applyNumberFormat="1" applyFont="1" applyFill="1" applyBorder="1" applyAlignment="1">
      <alignment horizontal="center" vertical="top"/>
    </xf>
    <xf numFmtId="49" fontId="8" fillId="0" borderId="28" xfId="0" applyNumberFormat="1" applyFont="1" applyBorder="1" applyAlignment="1">
      <alignment horizontal="center" vertical="top"/>
    </xf>
    <xf numFmtId="49" fontId="7" fillId="0" borderId="38" xfId="0" applyNumberFormat="1" applyFont="1" applyBorder="1" applyAlignment="1">
      <alignment horizontal="center" vertical="top"/>
    </xf>
    <xf numFmtId="49" fontId="8" fillId="2" borderId="31" xfId="0" applyNumberFormat="1" applyFont="1" applyFill="1" applyBorder="1" applyAlignment="1">
      <alignment horizontal="center" vertical="top"/>
    </xf>
    <xf numFmtId="49" fontId="8" fillId="3" borderId="34" xfId="0" applyNumberFormat="1" applyFont="1" applyFill="1" applyBorder="1" applyAlignment="1">
      <alignment horizontal="center" vertical="top"/>
    </xf>
    <xf numFmtId="0" fontId="9" fillId="0" borderId="25" xfId="0" applyFont="1" applyFill="1" applyBorder="1" applyAlignment="1">
      <alignment horizontal="center" vertical="top" wrapText="1"/>
    </xf>
    <xf numFmtId="164" fontId="9" fillId="0" borderId="51" xfId="0" applyNumberFormat="1" applyFont="1" applyFill="1" applyBorder="1" applyAlignment="1">
      <alignment horizontal="center" vertical="center"/>
    </xf>
    <xf numFmtId="164" fontId="9" fillId="0" borderId="23" xfId="0" applyNumberFormat="1" applyFont="1" applyFill="1" applyBorder="1" applyAlignment="1">
      <alignment horizontal="center" vertical="center"/>
    </xf>
    <xf numFmtId="49" fontId="8" fillId="2" borderId="70" xfId="0" applyNumberFormat="1" applyFont="1" applyFill="1" applyBorder="1" applyAlignment="1">
      <alignment horizontal="center" vertical="top"/>
    </xf>
    <xf numFmtId="49" fontId="8" fillId="3" borderId="45" xfId="0" applyNumberFormat="1" applyFont="1" applyFill="1" applyBorder="1" applyAlignment="1">
      <alignment horizontal="center" vertical="top"/>
    </xf>
    <xf numFmtId="49" fontId="8" fillId="2" borderId="7" xfId="0" applyNumberFormat="1" applyFont="1" applyFill="1" applyBorder="1" applyAlignment="1">
      <alignment horizontal="center" vertical="top"/>
    </xf>
    <xf numFmtId="49" fontId="8" fillId="3" borderId="43" xfId="0" applyNumberFormat="1" applyFont="1" applyFill="1" applyBorder="1" applyAlignment="1">
      <alignment horizontal="center" vertical="top"/>
    </xf>
    <xf numFmtId="49" fontId="8" fillId="2" borderId="44" xfId="0" applyNumberFormat="1" applyFont="1" applyFill="1" applyBorder="1" applyAlignment="1">
      <alignment horizontal="center" vertical="top"/>
    </xf>
    <xf numFmtId="49" fontId="8" fillId="3" borderId="20" xfId="0" applyNumberFormat="1" applyFont="1" applyFill="1" applyBorder="1" applyAlignment="1">
      <alignment horizontal="center" vertical="top"/>
    </xf>
    <xf numFmtId="49" fontId="8" fillId="0" borderId="20" xfId="0" applyNumberFormat="1" applyFont="1" applyBorder="1" applyAlignment="1">
      <alignment horizontal="center" vertical="top"/>
    </xf>
    <xf numFmtId="0" fontId="7" fillId="0" borderId="37" xfId="0" applyFont="1" applyFill="1" applyBorder="1" applyAlignment="1">
      <alignment horizontal="left" vertical="top" wrapText="1"/>
    </xf>
    <xf numFmtId="49" fontId="3" fillId="0" borderId="20" xfId="0" applyNumberFormat="1" applyFont="1" applyBorder="1" applyAlignment="1">
      <alignment horizontal="center" vertical="top"/>
    </xf>
    <xf numFmtId="49" fontId="7" fillId="0" borderId="20" xfId="0" applyNumberFormat="1" applyFont="1" applyBorder="1" applyAlignment="1">
      <alignment horizontal="center" vertical="top"/>
    </xf>
    <xf numFmtId="0" fontId="15" fillId="4" borderId="39" xfId="0" applyFont="1" applyFill="1" applyBorder="1" applyAlignment="1">
      <alignment horizontal="center" vertical="top"/>
    </xf>
    <xf numFmtId="164" fontId="8" fillId="4" borderId="29" xfId="0" applyNumberFormat="1" applyFont="1" applyFill="1" applyBorder="1" applyAlignment="1">
      <alignment horizontal="center" vertical="center"/>
    </xf>
    <xf numFmtId="0" fontId="9" fillId="3" borderId="19" xfId="0" applyFont="1" applyFill="1" applyBorder="1" applyAlignment="1">
      <alignment vertical="top" wrapText="1"/>
    </xf>
    <xf numFmtId="0" fontId="3" fillId="3" borderId="37" xfId="0" applyFont="1" applyFill="1" applyBorder="1" applyAlignment="1">
      <alignment horizontal="center" vertical="top" wrapText="1"/>
    </xf>
    <xf numFmtId="0" fontId="3" fillId="3" borderId="39" xfId="0" applyFont="1" applyFill="1" applyBorder="1" applyAlignment="1">
      <alignment horizontal="center" vertical="top" wrapText="1"/>
    </xf>
    <xf numFmtId="9" fontId="3" fillId="0" borderId="28" xfId="0" applyNumberFormat="1" applyFont="1" applyFill="1" applyBorder="1" applyAlignment="1">
      <alignment horizontal="center" vertical="top"/>
    </xf>
    <xf numFmtId="9" fontId="3" fillId="0" borderId="29" xfId="0" applyNumberFormat="1" applyFont="1" applyFill="1" applyBorder="1" applyAlignment="1">
      <alignment horizontal="center" vertical="top"/>
    </xf>
    <xf numFmtId="49" fontId="8" fillId="2" borderId="30" xfId="0" applyNumberFormat="1" applyFont="1" applyFill="1" applyBorder="1" applyAlignment="1">
      <alignment horizontal="center" vertical="top"/>
    </xf>
    <xf numFmtId="49" fontId="8" fillId="3" borderId="17" xfId="0" applyNumberFormat="1" applyFont="1" applyFill="1" applyBorder="1" applyAlignment="1">
      <alignment horizontal="center" vertical="top"/>
    </xf>
    <xf numFmtId="0" fontId="3" fillId="3" borderId="19" xfId="0" applyFont="1" applyFill="1" applyBorder="1" applyAlignment="1">
      <alignment horizontal="center" vertical="top" wrapText="1"/>
    </xf>
    <xf numFmtId="0" fontId="3" fillId="3" borderId="21" xfId="0" applyFont="1" applyFill="1" applyBorder="1" applyAlignment="1">
      <alignment horizontal="center" vertical="top" wrapText="1"/>
    </xf>
    <xf numFmtId="0" fontId="3" fillId="2" borderId="30" xfId="0" applyFont="1" applyFill="1" applyBorder="1" applyAlignment="1">
      <alignment vertical="top"/>
    </xf>
    <xf numFmtId="0" fontId="3" fillId="2" borderId="19" xfId="0" applyFont="1" applyFill="1" applyBorder="1" applyAlignment="1">
      <alignment vertical="top"/>
    </xf>
    <xf numFmtId="0" fontId="3" fillId="2" borderId="21" xfId="0" applyFont="1" applyFill="1" applyBorder="1" applyAlignment="1">
      <alignment vertical="top"/>
    </xf>
    <xf numFmtId="0" fontId="9" fillId="0" borderId="9" xfId="0" applyFont="1" applyFill="1" applyBorder="1" applyAlignment="1">
      <alignment horizontal="center" vertical="top"/>
    </xf>
    <xf numFmtId="0" fontId="9" fillId="0" borderId="3" xfId="0" applyFont="1" applyFill="1" applyBorder="1" applyAlignment="1">
      <alignment vertical="top" wrapText="1"/>
    </xf>
    <xf numFmtId="0" fontId="9" fillId="0" borderId="48" xfId="0" applyFont="1" applyFill="1" applyBorder="1" applyAlignment="1">
      <alignment horizontal="center" vertical="top"/>
    </xf>
    <xf numFmtId="0" fontId="9" fillId="0" borderId="26" xfId="0" applyFont="1" applyFill="1" applyBorder="1" applyAlignment="1">
      <alignment vertical="top" wrapText="1"/>
    </xf>
    <xf numFmtId="0" fontId="9" fillId="0" borderId="59" xfId="0" applyFont="1" applyFill="1" applyBorder="1" applyAlignment="1">
      <alignment horizontal="center" vertical="top"/>
    </xf>
    <xf numFmtId="0" fontId="9" fillId="0" borderId="53" xfId="0" applyFont="1" applyFill="1" applyBorder="1" applyAlignment="1">
      <alignment horizontal="center" vertical="top"/>
    </xf>
    <xf numFmtId="0" fontId="3" fillId="0" borderId="9" xfId="0" applyNumberFormat="1" applyFont="1" applyFill="1" applyBorder="1" applyAlignment="1">
      <alignment horizontal="center" vertical="top"/>
    </xf>
    <xf numFmtId="0" fontId="3" fillId="0" borderId="10" xfId="0" applyNumberFormat="1" applyFont="1" applyFill="1" applyBorder="1" applyAlignment="1">
      <alignment horizontal="center" vertical="top"/>
    </xf>
    <xf numFmtId="49" fontId="9" fillId="2" borderId="35" xfId="0" applyNumberFormat="1" applyFont="1" applyFill="1" applyBorder="1" applyAlignment="1">
      <alignment horizontal="center" vertical="top"/>
    </xf>
    <xf numFmtId="0" fontId="15" fillId="4" borderId="46" xfId="0" applyFont="1" applyFill="1" applyBorder="1" applyAlignment="1">
      <alignment horizontal="center" vertical="top"/>
    </xf>
    <xf numFmtId="0" fontId="3" fillId="0" borderId="28" xfId="0" applyNumberFormat="1" applyFont="1" applyFill="1" applyBorder="1" applyAlignment="1">
      <alignment horizontal="center" vertical="top"/>
    </xf>
    <xf numFmtId="0" fontId="3" fillId="0" borderId="29" xfId="0" applyNumberFormat="1" applyFont="1" applyFill="1" applyBorder="1" applyAlignment="1">
      <alignment horizontal="center" vertical="top"/>
    </xf>
    <xf numFmtId="0" fontId="9" fillId="0" borderId="54" xfId="0" applyFont="1" applyBorder="1" applyAlignment="1">
      <alignment horizontal="center" vertical="top"/>
    </xf>
    <xf numFmtId="0" fontId="9" fillId="0" borderId="55" xfId="0" applyFont="1" applyBorder="1" applyAlignment="1">
      <alignment horizontal="center" vertical="top"/>
    </xf>
    <xf numFmtId="0" fontId="10" fillId="0" borderId="9" xfId="0" applyFont="1" applyBorder="1" applyAlignment="1">
      <alignment horizontal="center" vertical="top" wrapText="1"/>
    </xf>
    <xf numFmtId="0" fontId="10" fillId="0" borderId="57" xfId="0" applyFont="1" applyBorder="1" applyAlignment="1">
      <alignment horizontal="center" vertical="top" wrapText="1"/>
    </xf>
    <xf numFmtId="0" fontId="9" fillId="0" borderId="46" xfId="0" applyFont="1" applyFill="1" applyBorder="1" applyAlignment="1">
      <alignment horizontal="center" vertical="top"/>
    </xf>
    <xf numFmtId="49" fontId="8" fillId="3" borderId="28" xfId="0" applyNumberFormat="1" applyFont="1" applyFill="1" applyBorder="1" applyAlignment="1">
      <alignment horizontal="center" vertical="top"/>
    </xf>
    <xf numFmtId="0" fontId="3" fillId="3" borderId="38" xfId="0" applyFont="1" applyFill="1" applyBorder="1" applyAlignment="1">
      <alignment horizontal="center" vertical="top" wrapText="1"/>
    </xf>
    <xf numFmtId="49" fontId="8" fillId="6" borderId="1" xfId="0" applyNumberFormat="1" applyFont="1" applyFill="1" applyBorder="1" applyAlignment="1">
      <alignment horizontal="center" vertical="top"/>
    </xf>
    <xf numFmtId="0" fontId="10" fillId="0" borderId="0" xfId="0" applyFont="1" applyAlignment="1">
      <alignment vertical="top" wrapText="1"/>
    </xf>
    <xf numFmtId="0" fontId="10" fillId="0" borderId="0" xfId="0" applyFont="1" applyBorder="1" applyAlignment="1">
      <alignment horizontal="right" vertical="top" wrapText="1"/>
    </xf>
    <xf numFmtId="0" fontId="9" fillId="0" borderId="16" xfId="0" applyFont="1" applyBorder="1" applyAlignment="1">
      <alignment horizontal="center" vertical="top"/>
    </xf>
    <xf numFmtId="0" fontId="17" fillId="0" borderId="9" xfId="0" applyFont="1" applyFill="1" applyBorder="1" applyAlignment="1">
      <alignment horizontal="center" vertical="top"/>
    </xf>
    <xf numFmtId="0" fontId="17" fillId="0" borderId="10" xfId="0" applyFont="1" applyFill="1" applyBorder="1" applyAlignment="1">
      <alignment horizontal="center" vertical="top"/>
    </xf>
    <xf numFmtId="0" fontId="17" fillId="0" borderId="28" xfId="0" applyFont="1" applyFill="1" applyBorder="1" applyAlignment="1">
      <alignment horizontal="center" vertical="top"/>
    </xf>
    <xf numFmtId="0" fontId="17" fillId="0" borderId="29" xfId="0" applyFont="1" applyFill="1" applyBorder="1" applyAlignment="1">
      <alignment horizontal="center" vertical="top"/>
    </xf>
    <xf numFmtId="0" fontId="17" fillId="0" borderId="9" xfId="0" applyFont="1" applyFill="1" applyBorder="1" applyAlignment="1">
      <alignment horizontal="center" vertical="top" wrapText="1"/>
    </xf>
    <xf numFmtId="0" fontId="17" fillId="0" borderId="10" xfId="0" applyFont="1" applyFill="1" applyBorder="1" applyAlignment="1">
      <alignment horizontal="center" vertical="top" wrapText="1"/>
    </xf>
    <xf numFmtId="0" fontId="17" fillId="0" borderId="57" xfId="0" applyFont="1" applyFill="1" applyBorder="1" applyAlignment="1">
      <alignment horizontal="center" vertical="top" wrapText="1"/>
    </xf>
    <xf numFmtId="0" fontId="17" fillId="0" borderId="62" xfId="0" applyFont="1" applyFill="1" applyBorder="1" applyAlignment="1">
      <alignment horizontal="center" vertical="top" wrapText="1"/>
    </xf>
    <xf numFmtId="9" fontId="17" fillId="0" borderId="9" xfId="0" applyNumberFormat="1" applyFont="1" applyFill="1" applyBorder="1" applyAlignment="1">
      <alignment horizontal="center" vertical="top"/>
    </xf>
    <xf numFmtId="9" fontId="17" fillId="0" borderId="10" xfId="0" applyNumberFormat="1" applyFont="1" applyFill="1" applyBorder="1" applyAlignment="1">
      <alignment horizontal="center" vertical="top"/>
    </xf>
    <xf numFmtId="9" fontId="17" fillId="0" borderId="28" xfId="0" applyNumberFormat="1" applyFont="1" applyFill="1" applyBorder="1" applyAlignment="1">
      <alignment horizontal="center" vertical="top"/>
    </xf>
    <xf numFmtId="9" fontId="17" fillId="0" borderId="29" xfId="0" applyNumberFormat="1" applyFont="1" applyFill="1" applyBorder="1" applyAlignment="1">
      <alignment horizontal="center" vertical="top"/>
    </xf>
    <xf numFmtId="0" fontId="17" fillId="0" borderId="9" xfId="0" applyNumberFormat="1" applyFont="1" applyFill="1" applyBorder="1" applyAlignment="1">
      <alignment horizontal="center" vertical="top"/>
    </xf>
    <xf numFmtId="0" fontId="17" fillId="0" borderId="10" xfId="0" applyNumberFormat="1" applyFont="1" applyFill="1" applyBorder="1" applyAlignment="1">
      <alignment horizontal="center" vertical="top"/>
    </xf>
    <xf numFmtId="0" fontId="17" fillId="0" borderId="28" xfId="0" applyNumberFormat="1" applyFont="1" applyFill="1" applyBorder="1" applyAlignment="1">
      <alignment horizontal="center" vertical="top"/>
    </xf>
    <xf numFmtId="0" fontId="17" fillId="0" borderId="29" xfId="0" applyNumberFormat="1" applyFont="1" applyFill="1" applyBorder="1" applyAlignment="1">
      <alignment horizontal="center" vertical="top"/>
    </xf>
    <xf numFmtId="0" fontId="3" fillId="0" borderId="6" xfId="0" applyFont="1" applyFill="1" applyBorder="1" applyAlignment="1">
      <alignment horizontal="center" vertical="top" wrapText="1"/>
    </xf>
    <xf numFmtId="0" fontId="3" fillId="5" borderId="32" xfId="0" applyFont="1" applyFill="1" applyBorder="1" applyAlignment="1">
      <alignment horizontal="center" vertical="top"/>
    </xf>
    <xf numFmtId="0" fontId="3" fillId="5" borderId="33" xfId="0" applyFont="1" applyFill="1" applyBorder="1" applyAlignment="1">
      <alignment horizontal="center" vertical="top"/>
    </xf>
    <xf numFmtId="49" fontId="3" fillId="0" borderId="33" xfId="1" applyNumberFormat="1" applyFont="1" applyFill="1" applyBorder="1" applyAlignment="1">
      <alignment horizontal="center" vertical="top"/>
    </xf>
    <xf numFmtId="0" fontId="3" fillId="0" borderId="32" xfId="0" applyFont="1" applyFill="1" applyBorder="1" applyAlignment="1">
      <alignment horizontal="center" vertical="top" wrapText="1"/>
    </xf>
    <xf numFmtId="0" fontId="3" fillId="0" borderId="33" xfId="0" applyFont="1" applyFill="1" applyBorder="1" applyAlignment="1">
      <alignment horizontal="center" vertical="top" wrapText="1"/>
    </xf>
    <xf numFmtId="0" fontId="3" fillId="0" borderId="8" xfId="0" applyFont="1" applyFill="1" applyBorder="1" applyAlignment="1">
      <alignment horizontal="center" vertical="top" wrapText="1"/>
    </xf>
    <xf numFmtId="0" fontId="3" fillId="0" borderId="9" xfId="0" applyFont="1" applyFill="1" applyBorder="1" applyAlignment="1">
      <alignment horizontal="center" vertical="top" wrapText="1"/>
    </xf>
    <xf numFmtId="0" fontId="3" fillId="0" borderId="10" xfId="0" applyFont="1" applyFill="1" applyBorder="1" applyAlignment="1">
      <alignment horizontal="center" vertical="top" wrapText="1"/>
    </xf>
    <xf numFmtId="0" fontId="3" fillId="0" borderId="32" xfId="0" applyFont="1" applyFill="1" applyBorder="1" applyAlignment="1">
      <alignment horizontal="center" vertical="top"/>
    </xf>
    <xf numFmtId="0" fontId="3" fillId="0" borderId="33" xfId="0" applyFont="1" applyFill="1" applyBorder="1" applyAlignment="1">
      <alignment horizontal="center" vertical="top"/>
    </xf>
    <xf numFmtId="164" fontId="16" fillId="0" borderId="22" xfId="0" applyNumberFormat="1" applyFont="1" applyFill="1" applyBorder="1" applyAlignment="1">
      <alignment horizontal="center" vertical="top"/>
    </xf>
    <xf numFmtId="164" fontId="16" fillId="0" borderId="23" xfId="0" applyNumberFormat="1" applyFont="1" applyFill="1" applyBorder="1" applyAlignment="1">
      <alignment horizontal="center" vertical="top"/>
    </xf>
    <xf numFmtId="164" fontId="16" fillId="0" borderId="10" xfId="0" applyNumberFormat="1" applyFont="1" applyFill="1" applyBorder="1" applyAlignment="1">
      <alignment horizontal="center" vertical="top"/>
    </xf>
    <xf numFmtId="0" fontId="16" fillId="0" borderId="52" xfId="0" applyFont="1" applyFill="1" applyBorder="1" applyAlignment="1">
      <alignment horizontal="center" vertical="top"/>
    </xf>
    <xf numFmtId="164" fontId="16" fillId="0" borderId="51" xfId="0" applyNumberFormat="1" applyFont="1" applyFill="1" applyBorder="1" applyAlignment="1">
      <alignment horizontal="center" vertical="top"/>
    </xf>
    <xf numFmtId="1" fontId="5" fillId="0" borderId="32" xfId="0" applyNumberFormat="1" applyFont="1" applyFill="1" applyBorder="1" applyAlignment="1">
      <alignment horizontal="center" vertical="top"/>
    </xf>
    <xf numFmtId="49" fontId="5" fillId="0" borderId="33" xfId="0" applyNumberFormat="1" applyFont="1" applyFill="1" applyBorder="1" applyAlignment="1">
      <alignment horizontal="center" vertical="top"/>
    </xf>
    <xf numFmtId="49" fontId="16" fillId="0" borderId="12" xfId="0" applyNumberFormat="1" applyFont="1" applyBorder="1" applyAlignment="1">
      <alignment horizontal="center" vertical="top"/>
    </xf>
    <xf numFmtId="9" fontId="5" fillId="0" borderId="28" xfId="0" applyNumberFormat="1" applyFont="1" applyFill="1" applyBorder="1" applyAlignment="1">
      <alignment horizontal="center" vertical="top"/>
    </xf>
    <xf numFmtId="9" fontId="5" fillId="0" borderId="29" xfId="0" applyNumberFormat="1" applyFont="1" applyFill="1" applyBorder="1" applyAlignment="1">
      <alignment horizontal="center" vertical="top"/>
    </xf>
    <xf numFmtId="0" fontId="19" fillId="4" borderId="41" xfId="0" applyFont="1" applyFill="1" applyBorder="1" applyAlignment="1">
      <alignment horizontal="center" vertical="top"/>
    </xf>
    <xf numFmtId="164" fontId="13" fillId="4" borderId="13" xfId="0" applyNumberFormat="1" applyFont="1" applyFill="1" applyBorder="1" applyAlignment="1">
      <alignment horizontal="center" vertical="top"/>
    </xf>
    <xf numFmtId="164" fontId="13" fillId="4" borderId="27" xfId="0" applyNumberFormat="1" applyFont="1" applyFill="1" applyBorder="1" applyAlignment="1">
      <alignment horizontal="center" vertical="top"/>
    </xf>
    <xf numFmtId="164" fontId="13" fillId="4" borderId="14" xfId="0" applyNumberFormat="1" applyFont="1" applyFill="1" applyBorder="1" applyAlignment="1">
      <alignment horizontal="center" vertical="top"/>
    </xf>
    <xf numFmtId="49" fontId="13" fillId="0" borderId="50" xfId="0" applyNumberFormat="1" applyFont="1" applyBorder="1" applyAlignment="1">
      <alignment horizontal="center" vertical="top"/>
    </xf>
    <xf numFmtId="49" fontId="8" fillId="2" borderId="3" xfId="0" applyNumberFormat="1" applyFont="1" applyFill="1" applyBorder="1" applyAlignment="1">
      <alignment horizontal="center" vertical="top"/>
    </xf>
    <xf numFmtId="0" fontId="9" fillId="0" borderId="16" xfId="0" applyFont="1" applyFill="1" applyBorder="1" applyAlignment="1">
      <alignment horizontal="center" vertical="top" wrapText="1"/>
    </xf>
    <xf numFmtId="164" fontId="9" fillId="0" borderId="3" xfId="0" applyNumberFormat="1" applyFont="1" applyFill="1" applyBorder="1" applyAlignment="1">
      <alignment horizontal="center" vertical="center"/>
    </xf>
    <xf numFmtId="164" fontId="9" fillId="0" borderId="10" xfId="0" applyNumberFormat="1" applyFont="1" applyFill="1" applyBorder="1" applyAlignment="1">
      <alignment horizontal="center" vertical="center"/>
    </xf>
    <xf numFmtId="1" fontId="3" fillId="0" borderId="9" xfId="0" applyNumberFormat="1" applyFont="1" applyFill="1" applyBorder="1" applyAlignment="1">
      <alignment horizontal="center" vertical="top"/>
    </xf>
    <xf numFmtId="49" fontId="3" fillId="0" borderId="10" xfId="0" applyNumberFormat="1" applyFont="1" applyFill="1" applyBorder="1" applyAlignment="1">
      <alignment horizontal="center" vertical="top"/>
    </xf>
    <xf numFmtId="49" fontId="8" fillId="2" borderId="3" xfId="0" applyNumberFormat="1" applyFont="1" applyFill="1" applyBorder="1" applyAlignment="1">
      <alignment horizontal="center" vertical="top"/>
    </xf>
    <xf numFmtId="164" fontId="9" fillId="0" borderId="51" xfId="0" applyNumberFormat="1" applyFont="1" applyBorder="1" applyAlignment="1">
      <alignment horizontal="center" vertical="center"/>
    </xf>
    <xf numFmtId="164" fontId="9" fillId="0" borderId="23" xfId="0" applyNumberFormat="1" applyFont="1" applyBorder="1" applyAlignment="1">
      <alignment horizontal="center" vertical="center"/>
    </xf>
    <xf numFmtId="1" fontId="17" fillId="0" borderId="9" xfId="0" applyNumberFormat="1" applyFont="1" applyFill="1" applyBorder="1" applyAlignment="1">
      <alignment horizontal="center" vertical="top"/>
    </xf>
    <xf numFmtId="0" fontId="9" fillId="0" borderId="46" xfId="0" applyFont="1" applyBorder="1" applyAlignment="1">
      <alignment horizontal="center" vertical="top"/>
    </xf>
    <xf numFmtId="2" fontId="9" fillId="0" borderId="51" xfId="0" applyNumberFormat="1" applyFont="1" applyFill="1" applyBorder="1" applyAlignment="1">
      <alignment horizontal="center" vertical="top"/>
    </xf>
    <xf numFmtId="2" fontId="9" fillId="0" borderId="3" xfId="0" applyNumberFormat="1" applyFont="1" applyFill="1" applyBorder="1" applyAlignment="1">
      <alignment horizontal="center" vertical="top"/>
    </xf>
    <xf numFmtId="2" fontId="8" fillId="4" borderId="13" xfId="0" applyNumberFormat="1" applyFont="1" applyFill="1" applyBorder="1" applyAlignment="1">
      <alignment horizontal="center" vertical="top"/>
    </xf>
    <xf numFmtId="164" fontId="8" fillId="8" borderId="27" xfId="0" applyNumberFormat="1" applyFont="1" applyFill="1" applyBorder="1" applyAlignment="1">
      <alignment horizontal="center" vertical="top"/>
    </xf>
    <xf numFmtId="164" fontId="8" fillId="7" borderId="2" xfId="0" applyNumberFormat="1" applyFont="1" applyFill="1" applyBorder="1" applyAlignment="1">
      <alignment horizontal="center" vertical="top"/>
    </xf>
    <xf numFmtId="49" fontId="3" fillId="0" borderId="37" xfId="0" applyNumberFormat="1" applyFont="1" applyBorder="1" applyAlignment="1">
      <alignment horizontal="center" vertical="top"/>
    </xf>
    <xf numFmtId="164" fontId="13" fillId="4" borderId="26" xfId="0" applyNumberFormat="1" applyFont="1" applyFill="1" applyBorder="1" applyAlignment="1">
      <alignment horizontal="center" vertical="top"/>
    </xf>
    <xf numFmtId="49" fontId="13" fillId="2" borderId="38" xfId="0" applyNumberFormat="1" applyFont="1" applyFill="1" applyBorder="1" applyAlignment="1">
      <alignment horizontal="center" vertical="top"/>
    </xf>
    <xf numFmtId="49" fontId="13" fillId="3" borderId="46" xfId="0" applyNumberFormat="1" applyFont="1" applyFill="1" applyBorder="1" applyAlignment="1">
      <alignment horizontal="center" vertical="top"/>
    </xf>
    <xf numFmtId="49" fontId="13" fillId="0" borderId="56" xfId="0" applyNumberFormat="1" applyFont="1" applyBorder="1" applyAlignment="1">
      <alignment horizontal="center" vertical="top" wrapText="1"/>
    </xf>
    <xf numFmtId="0" fontId="7" fillId="0" borderId="46" xfId="0" applyFont="1" applyFill="1" applyBorder="1" applyAlignment="1">
      <alignment horizontal="left" vertical="top" wrapText="1"/>
    </xf>
    <xf numFmtId="0" fontId="18" fillId="0" borderId="46" xfId="0" applyFont="1" applyBorder="1" applyAlignment="1">
      <alignment horizontal="center" vertical="top" wrapText="1"/>
    </xf>
    <xf numFmtId="0" fontId="9" fillId="3" borderId="37" xfId="0" applyFont="1" applyFill="1" applyBorder="1" applyAlignment="1">
      <alignment vertical="top" wrapText="1"/>
    </xf>
    <xf numFmtId="0" fontId="3" fillId="0" borderId="46" xfId="0" applyNumberFormat="1" applyFont="1" applyFill="1" applyBorder="1" applyAlignment="1">
      <alignment horizontal="center" vertical="top"/>
    </xf>
    <xf numFmtId="0" fontId="16" fillId="0" borderId="46" xfId="0" applyFont="1" applyBorder="1" applyAlignment="1">
      <alignment horizontal="left" vertical="top" wrapText="1"/>
    </xf>
    <xf numFmtId="49" fontId="7" fillId="0" borderId="34" xfId="0" applyNumberFormat="1" applyFont="1" applyBorder="1" applyAlignment="1">
      <alignment horizontal="center" vertical="top" wrapText="1"/>
    </xf>
    <xf numFmtId="0" fontId="9" fillId="0" borderId="57" xfId="0" applyFont="1" applyBorder="1" applyAlignment="1">
      <alignment horizontal="center" vertical="top"/>
    </xf>
    <xf numFmtId="0" fontId="15" fillId="4" borderId="12" xfId="0" applyFont="1" applyFill="1" applyBorder="1" applyAlignment="1">
      <alignment horizontal="center" vertical="top"/>
    </xf>
    <xf numFmtId="164" fontId="16" fillId="0" borderId="57" xfId="0" applyNumberFormat="1" applyFont="1" applyFill="1" applyBorder="1" applyAlignment="1">
      <alignment horizontal="center" vertical="top"/>
    </xf>
    <xf numFmtId="164" fontId="9" fillId="0" borderId="3" xfId="0" applyNumberFormat="1" applyFont="1" applyBorder="1" applyAlignment="1">
      <alignment horizontal="center" vertical="center"/>
    </xf>
    <xf numFmtId="164" fontId="9" fillId="0" borderId="9" xfId="0" applyNumberFormat="1" applyFont="1" applyBorder="1" applyAlignment="1">
      <alignment horizontal="center" vertical="center"/>
    </xf>
    <xf numFmtId="164" fontId="9" fillId="0" borderId="10" xfId="0" applyNumberFormat="1" applyFont="1" applyBorder="1" applyAlignment="1">
      <alignment horizontal="center" vertical="center"/>
    </xf>
    <xf numFmtId="0" fontId="3" fillId="5" borderId="9" xfId="0" applyFont="1" applyFill="1" applyBorder="1" applyAlignment="1">
      <alignment horizontal="center" vertical="top"/>
    </xf>
    <xf numFmtId="0" fontId="3" fillId="5" borderId="10" xfId="0" applyFont="1" applyFill="1" applyBorder="1" applyAlignment="1">
      <alignment horizontal="center" vertical="top"/>
    </xf>
    <xf numFmtId="0" fontId="10" fillId="0" borderId="9" xfId="0" applyFont="1" applyBorder="1" applyAlignment="1">
      <alignment horizontal="center" vertical="top" wrapText="1"/>
    </xf>
    <xf numFmtId="0" fontId="10" fillId="0" borderId="28" xfId="0" applyFont="1" applyBorder="1" applyAlignment="1">
      <alignment horizontal="center" vertical="top" wrapText="1"/>
    </xf>
    <xf numFmtId="49" fontId="7" fillId="0" borderId="9" xfId="0" applyNumberFormat="1" applyFont="1" applyBorder="1" applyAlignment="1">
      <alignment horizontal="center" vertical="top" wrapText="1"/>
    </xf>
    <xf numFmtId="49" fontId="7" fillId="0" borderId="42" xfId="0" applyNumberFormat="1" applyFont="1" applyBorder="1" applyAlignment="1">
      <alignment horizontal="center" vertical="top"/>
    </xf>
    <xf numFmtId="49" fontId="8" fillId="3" borderId="4" xfId="0" applyNumberFormat="1" applyFont="1" applyFill="1" applyBorder="1" applyAlignment="1">
      <alignment horizontal="center" vertical="top"/>
    </xf>
    <xf numFmtId="49" fontId="8" fillId="2" borderId="3" xfId="0" applyNumberFormat="1" applyFont="1" applyFill="1" applyBorder="1" applyAlignment="1">
      <alignment horizontal="center" vertical="top"/>
    </xf>
    <xf numFmtId="49" fontId="8" fillId="2" borderId="31" xfId="0" applyNumberFormat="1" applyFont="1" applyFill="1" applyBorder="1" applyAlignment="1">
      <alignment horizontal="center" vertical="top"/>
    </xf>
    <xf numFmtId="49" fontId="8" fillId="2" borderId="35" xfId="0" applyNumberFormat="1" applyFont="1" applyFill="1" applyBorder="1" applyAlignment="1">
      <alignment horizontal="center" vertical="top"/>
    </xf>
    <xf numFmtId="49" fontId="8" fillId="3" borderId="32" xfId="0" applyNumberFormat="1" applyFont="1" applyFill="1" applyBorder="1" applyAlignment="1">
      <alignment horizontal="center" vertical="top"/>
    </xf>
    <xf numFmtId="49" fontId="8" fillId="3" borderId="28" xfId="0" applyNumberFormat="1" applyFont="1" applyFill="1" applyBorder="1" applyAlignment="1">
      <alignment horizontal="center" vertical="top"/>
    </xf>
    <xf numFmtId="49" fontId="8" fillId="0" borderId="32" xfId="0" applyNumberFormat="1" applyFont="1" applyBorder="1" applyAlignment="1">
      <alignment horizontal="center" vertical="top"/>
    </xf>
    <xf numFmtId="49" fontId="8" fillId="0" borderId="28" xfId="0" applyNumberFormat="1" applyFont="1" applyBorder="1" applyAlignment="1">
      <alignment horizontal="center" vertical="top"/>
    </xf>
    <xf numFmtId="0" fontId="15" fillId="4" borderId="5" xfId="0" applyFont="1" applyFill="1" applyBorder="1" applyAlignment="1">
      <alignment horizontal="center" vertical="top"/>
    </xf>
    <xf numFmtId="164" fontId="8" fillId="4" borderId="8" xfId="0" applyNumberFormat="1" applyFont="1" applyFill="1" applyBorder="1" applyAlignment="1">
      <alignment horizontal="center" vertical="center"/>
    </xf>
    <xf numFmtId="49" fontId="8" fillId="3" borderId="42" xfId="0" applyNumberFormat="1" applyFont="1" applyFill="1" applyBorder="1" applyAlignment="1">
      <alignment horizontal="center" vertical="top"/>
    </xf>
    <xf numFmtId="49" fontId="8" fillId="0" borderId="42" xfId="0" applyNumberFormat="1" applyFont="1" applyBorder="1" applyAlignment="1">
      <alignment horizontal="center" vertical="top"/>
    </xf>
    <xf numFmtId="49" fontId="3" fillId="0" borderId="42" xfId="0" applyNumberFormat="1" applyFont="1" applyBorder="1" applyAlignment="1">
      <alignment horizontal="center" vertical="top"/>
    </xf>
    <xf numFmtId="0" fontId="3" fillId="0" borderId="57" xfId="0" applyFont="1" applyFill="1" applyBorder="1" applyAlignment="1">
      <alignment horizontal="center" vertical="top" wrapText="1"/>
    </xf>
    <xf numFmtId="0" fontId="17" fillId="0" borderId="28" xfId="0" applyFont="1" applyFill="1" applyBorder="1" applyAlignment="1">
      <alignment horizontal="center" vertical="top" wrapText="1"/>
    </xf>
    <xf numFmtId="0" fontId="17" fillId="0" borderId="29" xfId="0" applyFont="1" applyFill="1" applyBorder="1" applyAlignment="1">
      <alignment horizontal="center" vertical="top" wrapText="1"/>
    </xf>
    <xf numFmtId="0" fontId="7" fillId="0" borderId="19" xfId="0" applyFont="1" applyFill="1" applyBorder="1" applyAlignment="1">
      <alignment horizontal="left" vertical="top" wrapText="1"/>
    </xf>
    <xf numFmtId="0" fontId="15" fillId="4" borderId="21" xfId="0" applyFont="1" applyFill="1" applyBorder="1" applyAlignment="1">
      <alignment horizontal="center" vertical="top"/>
    </xf>
    <xf numFmtId="164" fontId="8" fillId="4" borderId="1" xfId="0" applyNumberFormat="1" applyFont="1" applyFill="1" applyBorder="1" applyAlignment="1">
      <alignment horizontal="center" vertical="center"/>
    </xf>
    <xf numFmtId="164" fontId="8" fillId="4" borderId="18" xfId="0" applyNumberFormat="1" applyFont="1" applyFill="1" applyBorder="1" applyAlignment="1">
      <alignment horizontal="center" vertical="center"/>
    </xf>
    <xf numFmtId="0" fontId="9" fillId="5" borderId="73" xfId="0" applyFont="1" applyFill="1" applyBorder="1" applyAlignment="1">
      <alignment horizontal="left" vertical="top" wrapText="1"/>
    </xf>
    <xf numFmtId="0" fontId="3" fillId="0" borderId="2" xfId="0" applyFont="1" applyFill="1" applyBorder="1" applyAlignment="1">
      <alignment horizontal="center" vertical="top" wrapText="1"/>
    </xf>
    <xf numFmtId="0" fontId="3" fillId="0" borderId="18" xfId="0" applyFont="1" applyFill="1" applyBorder="1" applyAlignment="1">
      <alignment horizontal="center" vertical="top" wrapText="1"/>
    </xf>
    <xf numFmtId="49" fontId="8" fillId="2" borderId="61" xfId="0" applyNumberFormat="1" applyFont="1" applyFill="1" applyBorder="1" applyAlignment="1">
      <alignment horizontal="center" vertical="top"/>
    </xf>
    <xf numFmtId="49" fontId="8" fillId="2" borderId="38" xfId="0" applyNumberFormat="1" applyFont="1" applyFill="1" applyBorder="1" applyAlignment="1">
      <alignment horizontal="center" vertical="top"/>
    </xf>
    <xf numFmtId="49" fontId="7" fillId="0" borderId="32" xfId="0" applyNumberFormat="1" applyFont="1" applyBorder="1" applyAlignment="1">
      <alignment horizontal="center" vertical="top" wrapText="1"/>
    </xf>
    <xf numFmtId="0" fontId="20" fillId="0" borderId="0" xfId="0" applyFont="1" applyBorder="1" applyAlignment="1">
      <alignment vertical="top"/>
    </xf>
    <xf numFmtId="0" fontId="7" fillId="0" borderId="12" xfId="0" applyFont="1" applyBorder="1" applyAlignment="1">
      <alignment horizontal="center" vertical="center" textRotation="90"/>
    </xf>
    <xf numFmtId="0" fontId="7" fillId="0" borderId="60" xfId="0" applyFont="1" applyBorder="1" applyAlignment="1">
      <alignment horizontal="center" vertical="center" textRotation="90"/>
    </xf>
    <xf numFmtId="0" fontId="3" fillId="0" borderId="61" xfId="0" applyFont="1" applyBorder="1" applyAlignment="1">
      <alignment vertical="top"/>
    </xf>
    <xf numFmtId="0" fontId="3" fillId="0" borderId="74" xfId="0" applyFont="1" applyBorder="1" applyAlignment="1">
      <alignment vertical="top"/>
    </xf>
    <xf numFmtId="0" fontId="3" fillId="0" borderId="38" xfId="0" applyFont="1" applyBorder="1" applyAlignment="1">
      <alignment vertical="top"/>
    </xf>
    <xf numFmtId="0" fontId="3" fillId="0" borderId="39" xfId="0" applyFont="1" applyBorder="1" applyAlignment="1">
      <alignment vertical="top"/>
    </xf>
    <xf numFmtId="0" fontId="3" fillId="0" borderId="44" xfId="0" applyFont="1" applyBorder="1" applyAlignment="1">
      <alignment vertical="top"/>
    </xf>
    <xf numFmtId="0" fontId="3" fillId="0" borderId="40" xfId="0" applyFont="1" applyBorder="1" applyAlignment="1">
      <alignment vertical="top"/>
    </xf>
    <xf numFmtId="0" fontId="3" fillId="0" borderId="43" xfId="0" applyFont="1" applyFill="1" applyBorder="1" applyAlignment="1">
      <alignment horizontal="center" vertical="top" wrapText="1"/>
    </xf>
    <xf numFmtId="0" fontId="17" fillId="0" borderId="4" xfId="0" applyFont="1" applyFill="1" applyBorder="1" applyAlignment="1">
      <alignment horizontal="center" vertical="top" wrapText="1"/>
    </xf>
    <xf numFmtId="0" fontId="3" fillId="0" borderId="21" xfId="0" applyFont="1" applyBorder="1" applyAlignment="1">
      <alignment vertical="top"/>
    </xf>
    <xf numFmtId="0" fontId="3" fillId="0" borderId="45" xfId="0" applyFont="1" applyFill="1" applyBorder="1" applyAlignment="1">
      <alignment horizontal="center" vertical="top" wrapText="1"/>
    </xf>
    <xf numFmtId="0" fontId="3" fillId="0" borderId="30" xfId="0" applyFont="1" applyBorder="1" applyAlignment="1">
      <alignment vertical="top"/>
    </xf>
    <xf numFmtId="0" fontId="3" fillId="0" borderId="48" xfId="0" applyNumberFormat="1" applyFont="1" applyFill="1" applyBorder="1" applyAlignment="1">
      <alignment horizontal="center" vertical="top"/>
    </xf>
    <xf numFmtId="0" fontId="3" fillId="0" borderId="61" xfId="0" applyFont="1" applyBorder="1" applyAlignment="1">
      <alignment horizontal="center" vertical="center" wrapText="1"/>
    </xf>
    <xf numFmtId="0" fontId="3" fillId="0" borderId="32" xfId="0" applyFont="1" applyFill="1" applyBorder="1" applyAlignment="1">
      <alignment horizontal="center" vertical="center" wrapText="1"/>
    </xf>
    <xf numFmtId="0" fontId="3" fillId="0" borderId="74" xfId="0" applyFont="1" applyFill="1" applyBorder="1" applyAlignment="1">
      <alignment horizontal="center" vertical="center" wrapText="1"/>
    </xf>
    <xf numFmtId="164" fontId="13" fillId="0" borderId="30" xfId="0" applyNumberFormat="1" applyFont="1" applyBorder="1" applyAlignment="1">
      <alignment horizontal="center" vertical="center"/>
    </xf>
    <xf numFmtId="164" fontId="13" fillId="0" borderId="20" xfId="0" applyNumberFormat="1" applyFont="1" applyBorder="1" applyAlignment="1">
      <alignment horizontal="center" vertical="center"/>
    </xf>
    <xf numFmtId="164" fontId="16" fillId="0" borderId="71" xfId="0" applyNumberFormat="1" applyFont="1" applyBorder="1" applyAlignment="1">
      <alignment horizontal="center" vertical="top"/>
    </xf>
    <xf numFmtId="164" fontId="16" fillId="0" borderId="45" xfId="0" applyNumberFormat="1" applyFont="1" applyBorder="1" applyAlignment="1">
      <alignment horizontal="center" vertical="top"/>
    </xf>
    <xf numFmtId="164" fontId="16" fillId="0" borderId="75" xfId="0" applyNumberFormat="1" applyFont="1" applyBorder="1" applyAlignment="1">
      <alignment horizontal="center" vertical="top"/>
    </xf>
    <xf numFmtId="164" fontId="16" fillId="0" borderId="68" xfId="0" applyNumberFormat="1" applyFont="1" applyBorder="1" applyAlignment="1">
      <alignment horizontal="center" vertical="top"/>
    </xf>
    <xf numFmtId="164" fontId="16" fillId="0" borderId="48" xfId="0" applyNumberFormat="1" applyFont="1" applyBorder="1" applyAlignment="1">
      <alignment horizontal="center" vertical="top"/>
    </xf>
    <xf numFmtId="164" fontId="16" fillId="0" borderId="49" xfId="0" applyNumberFormat="1" applyFont="1" applyBorder="1" applyAlignment="1">
      <alignment horizontal="center" vertical="top"/>
    </xf>
    <xf numFmtId="164" fontId="16" fillId="0" borderId="76" xfId="0" applyNumberFormat="1" applyFont="1" applyBorder="1" applyAlignment="1">
      <alignment horizontal="center" vertical="top"/>
    </xf>
    <xf numFmtId="164" fontId="16" fillId="0" borderId="43" xfId="0" applyNumberFormat="1" applyFont="1" applyBorder="1" applyAlignment="1">
      <alignment horizontal="center" vertical="top"/>
    </xf>
    <xf numFmtId="164" fontId="16" fillId="0" borderId="5" xfId="0" applyNumberFormat="1" applyFont="1" applyBorder="1" applyAlignment="1">
      <alignment horizontal="center" vertical="top"/>
    </xf>
    <xf numFmtId="164" fontId="13" fillId="9" borderId="30" xfId="0" applyNumberFormat="1" applyFont="1" applyFill="1" applyBorder="1" applyAlignment="1">
      <alignment horizontal="center" vertical="top"/>
    </xf>
    <xf numFmtId="164" fontId="13" fillId="9" borderId="20" xfId="0" applyNumberFormat="1" applyFont="1" applyFill="1" applyBorder="1" applyAlignment="1">
      <alignment horizontal="center" vertical="top"/>
    </xf>
    <xf numFmtId="164" fontId="13" fillId="4" borderId="30" xfId="0" applyNumberFormat="1" applyFont="1" applyFill="1" applyBorder="1" applyAlignment="1">
      <alignment horizontal="center" vertical="top"/>
    </xf>
    <xf numFmtId="164" fontId="13" fillId="4" borderId="20" xfId="0" applyNumberFormat="1" applyFont="1" applyFill="1" applyBorder="1" applyAlignment="1">
      <alignment horizontal="center" vertical="top"/>
    </xf>
    <xf numFmtId="164" fontId="8" fillId="4" borderId="7" xfId="0" applyNumberFormat="1" applyFont="1" applyFill="1" applyBorder="1" applyAlignment="1">
      <alignment horizontal="center" vertical="center"/>
    </xf>
    <xf numFmtId="164" fontId="8" fillId="4" borderId="35" xfId="0" applyNumberFormat="1" applyFont="1" applyFill="1" applyBorder="1" applyAlignment="1">
      <alignment horizontal="center" vertical="center"/>
    </xf>
    <xf numFmtId="49" fontId="8" fillId="2" borderId="3" xfId="0" applyNumberFormat="1" applyFont="1" applyFill="1" applyBorder="1" applyAlignment="1">
      <alignment horizontal="center" vertical="top"/>
    </xf>
    <xf numFmtId="49" fontId="8" fillId="0" borderId="9" xfId="0" applyNumberFormat="1" applyFont="1" applyBorder="1" applyAlignment="1">
      <alignment horizontal="center" vertical="top"/>
    </xf>
    <xf numFmtId="49" fontId="7" fillId="0" borderId="44" xfId="0" applyNumberFormat="1" applyFont="1" applyBorder="1" applyAlignment="1">
      <alignment horizontal="center" vertical="top"/>
    </xf>
    <xf numFmtId="49" fontId="8" fillId="3" borderId="4" xfId="0" applyNumberFormat="1" applyFont="1" applyFill="1" applyBorder="1" applyAlignment="1">
      <alignment horizontal="center" vertical="top"/>
    </xf>
    <xf numFmtId="164" fontId="8" fillId="3" borderId="1" xfId="0" applyNumberFormat="1" applyFont="1" applyFill="1" applyBorder="1" applyAlignment="1">
      <alignment horizontal="center" vertical="center"/>
    </xf>
    <xf numFmtId="0" fontId="17" fillId="0" borderId="0" xfId="0" applyFont="1" applyBorder="1" applyAlignment="1">
      <alignment vertical="top"/>
    </xf>
    <xf numFmtId="0" fontId="3" fillId="0" borderId="4" xfId="0" applyFont="1" applyFill="1" applyBorder="1" applyAlignment="1">
      <alignment horizontal="center" vertical="top" wrapText="1"/>
    </xf>
    <xf numFmtId="164" fontId="8" fillId="6" borderId="42" xfId="0" applyNumberFormat="1" applyFont="1" applyFill="1" applyBorder="1" applyAlignment="1">
      <alignment horizontal="center" vertical="top"/>
    </xf>
    <xf numFmtId="164" fontId="9" fillId="0" borderId="26" xfId="0" applyNumberFormat="1" applyFont="1" applyBorder="1" applyAlignment="1">
      <alignment horizontal="center" vertical="center"/>
    </xf>
    <xf numFmtId="164" fontId="8" fillId="3" borderId="18" xfId="0" applyNumberFormat="1" applyFont="1" applyFill="1" applyBorder="1" applyAlignment="1">
      <alignment horizontal="center" vertical="center"/>
    </xf>
    <xf numFmtId="164" fontId="8" fillId="2" borderId="17" xfId="0" applyNumberFormat="1" applyFont="1" applyFill="1" applyBorder="1" applyAlignment="1">
      <alignment horizontal="center" vertical="top"/>
    </xf>
    <xf numFmtId="164" fontId="13" fillId="4" borderId="72" xfId="0" applyNumberFormat="1" applyFont="1" applyFill="1" applyBorder="1" applyAlignment="1">
      <alignment horizontal="center" vertical="top"/>
    </xf>
    <xf numFmtId="164" fontId="8" fillId="8" borderId="72" xfId="0" applyNumberFormat="1" applyFont="1" applyFill="1" applyBorder="1" applyAlignment="1">
      <alignment horizontal="center" vertical="top"/>
    </xf>
    <xf numFmtId="164" fontId="8" fillId="3" borderId="12" xfId="0" applyNumberFormat="1" applyFont="1" applyFill="1" applyBorder="1" applyAlignment="1">
      <alignment horizontal="center" vertical="top"/>
    </xf>
    <xf numFmtId="164" fontId="8" fillId="2" borderId="36" xfId="0" applyNumberFormat="1" applyFont="1" applyFill="1" applyBorder="1" applyAlignment="1">
      <alignment horizontal="center" vertical="top"/>
    </xf>
    <xf numFmtId="164" fontId="8" fillId="6" borderId="60" xfId="0" applyNumberFormat="1" applyFont="1" applyFill="1" applyBorder="1" applyAlignment="1">
      <alignment horizontal="center" vertical="top"/>
    </xf>
    <xf numFmtId="164" fontId="8" fillId="3" borderId="56" xfId="0" applyNumberFormat="1" applyFont="1" applyFill="1" applyBorder="1" applyAlignment="1">
      <alignment horizontal="center" vertical="top"/>
    </xf>
    <xf numFmtId="164" fontId="8" fillId="2" borderId="73" xfId="0" applyNumberFormat="1" applyFont="1" applyFill="1" applyBorder="1" applyAlignment="1">
      <alignment horizontal="center" vertical="top"/>
    </xf>
    <xf numFmtId="164" fontId="8" fillId="4" borderId="72" xfId="0" applyNumberFormat="1" applyFont="1" applyFill="1" applyBorder="1" applyAlignment="1">
      <alignment horizontal="center" vertical="top"/>
    </xf>
    <xf numFmtId="164" fontId="8" fillId="3" borderId="25" xfId="0" applyNumberFormat="1" applyFont="1" applyFill="1" applyBorder="1" applyAlignment="1">
      <alignment horizontal="center" vertical="top"/>
    </xf>
    <xf numFmtId="164" fontId="8" fillId="3" borderId="11" xfId="0" applyNumberFormat="1" applyFont="1" applyFill="1" applyBorder="1" applyAlignment="1">
      <alignment horizontal="center" vertical="top"/>
    </xf>
    <xf numFmtId="0" fontId="9" fillId="5" borderId="26" xfId="0" applyFont="1" applyFill="1" applyBorder="1" applyAlignment="1">
      <alignment horizontal="left" vertical="top" wrapText="1"/>
    </xf>
    <xf numFmtId="49" fontId="8" fillId="3" borderId="4" xfId="0" applyNumberFormat="1" applyFont="1" applyFill="1" applyBorder="1" applyAlignment="1">
      <alignment horizontal="center" vertical="top"/>
    </xf>
    <xf numFmtId="49" fontId="8" fillId="2" borderId="3" xfId="0" applyNumberFormat="1" applyFont="1" applyFill="1" applyBorder="1" applyAlignment="1">
      <alignment horizontal="center" vertical="top"/>
    </xf>
    <xf numFmtId="0" fontId="9" fillId="0" borderId="31" xfId="0" applyFont="1" applyFill="1" applyBorder="1" applyAlignment="1">
      <alignment vertical="top" wrapText="1"/>
    </xf>
    <xf numFmtId="49" fontId="8" fillId="2" borderId="31" xfId="0" applyNumberFormat="1" applyFont="1" applyFill="1" applyBorder="1" applyAlignment="1">
      <alignment horizontal="center" vertical="top" wrapText="1"/>
    </xf>
    <xf numFmtId="0" fontId="9" fillId="0" borderId="75" xfId="0" applyFont="1" applyBorder="1" applyAlignment="1">
      <alignment horizontal="center" vertical="top"/>
    </xf>
    <xf numFmtId="164" fontId="9" fillId="0" borderId="78" xfId="0" applyNumberFormat="1" applyFont="1" applyFill="1" applyBorder="1" applyAlignment="1">
      <alignment horizontal="center" vertical="top"/>
    </xf>
    <xf numFmtId="164" fontId="9" fillId="0" borderId="62" xfId="0" applyNumberFormat="1" applyFont="1" applyFill="1" applyBorder="1" applyAlignment="1">
      <alignment horizontal="center" vertical="top"/>
    </xf>
    <xf numFmtId="0" fontId="12" fillId="0" borderId="0" xfId="0" applyFont="1" applyAlignment="1">
      <alignment horizontal="center" wrapText="1"/>
    </xf>
    <xf numFmtId="0" fontId="0" fillId="0" borderId="0" xfId="0" applyAlignment="1">
      <alignment horizontal="center"/>
    </xf>
    <xf numFmtId="0" fontId="11" fillId="0" borderId="0" xfId="0" applyFont="1"/>
    <xf numFmtId="0" fontId="11" fillId="0" borderId="0" xfId="0" applyFont="1" applyAlignment="1">
      <alignment horizontal="left"/>
    </xf>
    <xf numFmtId="0" fontId="11" fillId="0" borderId="0" xfId="0" applyFont="1" applyAlignment="1">
      <alignment horizontal="center"/>
    </xf>
    <xf numFmtId="0" fontId="11" fillId="0" borderId="0" xfId="0" applyFont="1" applyAlignment="1">
      <alignment horizontal="left" vertical="top"/>
    </xf>
    <xf numFmtId="0" fontId="11" fillId="0" borderId="0" xfId="0" applyFont="1" applyBorder="1" applyAlignment="1">
      <alignment horizontal="left" vertical="top"/>
    </xf>
    <xf numFmtId="0" fontId="11" fillId="0" borderId="0" xfId="0" applyFont="1" applyBorder="1" applyAlignment="1">
      <alignment horizontal="left" vertical="top" wrapText="1"/>
    </xf>
    <xf numFmtId="0" fontId="20" fillId="0" borderId="0" xfId="0" applyFont="1" applyAlignment="1">
      <alignment horizontal="left" vertical="center"/>
    </xf>
    <xf numFmtId="0" fontId="20" fillId="0" borderId="0" xfId="0" applyFont="1" applyAlignment="1">
      <alignment horizontal="left" vertical="center" wrapText="1"/>
    </xf>
    <xf numFmtId="0" fontId="11" fillId="0" borderId="0" xfId="0" applyFont="1" applyAlignment="1">
      <alignment horizontal="left" vertical="center"/>
    </xf>
    <xf numFmtId="0" fontId="11" fillId="0" borderId="0" xfId="0" applyFont="1" applyAlignment="1">
      <alignment horizontal="left" vertical="center" wrapText="1"/>
    </xf>
    <xf numFmtId="0" fontId="0" fillId="0" borderId="0" xfId="0" applyAlignment="1">
      <alignment horizontal="left" vertical="center"/>
    </xf>
    <xf numFmtId="0" fontId="11" fillId="0" borderId="0" xfId="0" applyFont="1" applyBorder="1" applyAlignment="1">
      <alignment horizontal="left" vertical="top" wrapText="1"/>
    </xf>
    <xf numFmtId="0" fontId="0" fillId="0" borderId="0" xfId="0" applyAlignment="1">
      <alignment horizontal="left" vertical="top" wrapText="1"/>
    </xf>
    <xf numFmtId="0" fontId="20" fillId="0" borderId="0" xfId="0" applyFont="1" applyAlignment="1">
      <alignment horizontal="left" vertical="center" wrapText="1"/>
    </xf>
    <xf numFmtId="0" fontId="0" fillId="0" borderId="0" xfId="0" applyAlignment="1">
      <alignment horizontal="left" vertical="center" wrapText="1"/>
    </xf>
    <xf numFmtId="0" fontId="11" fillId="0" borderId="0" xfId="0" applyFont="1" applyAlignment="1">
      <alignment horizontal="left" vertical="center" wrapText="1"/>
    </xf>
    <xf numFmtId="0" fontId="12" fillId="0" borderId="0" xfId="0" applyFont="1" applyAlignment="1">
      <alignment horizontal="center" wrapText="1"/>
    </xf>
    <xf numFmtId="0" fontId="0" fillId="0" borderId="0" xfId="0" applyAlignment="1">
      <alignment horizontal="center" wrapText="1"/>
    </xf>
    <xf numFmtId="0" fontId="11" fillId="0" borderId="0" xfId="0" applyFont="1" applyAlignment="1">
      <alignment horizontal="left" vertical="top"/>
    </xf>
    <xf numFmtId="0" fontId="12" fillId="0" borderId="0" xfId="2" applyFont="1" applyAlignment="1">
      <alignment horizontal="center" wrapText="1"/>
    </xf>
    <xf numFmtId="0" fontId="9" fillId="0" borderId="64" xfId="0" applyFont="1" applyBorder="1" applyAlignment="1">
      <alignment horizontal="left" vertical="top" wrapText="1"/>
    </xf>
    <xf numFmtId="0" fontId="10" fillId="0" borderId="15" xfId="0" applyFont="1" applyBorder="1" applyAlignment="1">
      <alignment vertical="top" wrapText="1"/>
    </xf>
    <xf numFmtId="0" fontId="10" fillId="0" borderId="41" xfId="0" applyFont="1" applyBorder="1" applyAlignment="1">
      <alignment vertical="top" wrapText="1"/>
    </xf>
    <xf numFmtId="0" fontId="9" fillId="0" borderId="51" xfId="0" applyFont="1" applyBorder="1" applyAlignment="1">
      <alignment horizontal="left" vertical="top" wrapText="1"/>
    </xf>
    <xf numFmtId="0" fontId="10" fillId="0" borderId="50" xfId="0" applyFont="1" applyBorder="1" applyAlignment="1">
      <alignment vertical="top" wrapText="1"/>
    </xf>
    <xf numFmtId="0" fontId="10" fillId="0" borderId="23" xfId="0" applyFont="1" applyBorder="1" applyAlignment="1">
      <alignment vertical="top" wrapText="1"/>
    </xf>
    <xf numFmtId="0" fontId="9" fillId="0" borderId="68" xfId="0" applyFont="1" applyBorder="1" applyAlignment="1">
      <alignment horizontal="left" vertical="top" wrapText="1"/>
    </xf>
    <xf numFmtId="0" fontId="10" fillId="0" borderId="66" xfId="0" applyFont="1" applyBorder="1" applyAlignment="1">
      <alignment vertical="top" wrapText="1"/>
    </xf>
    <xf numFmtId="0" fontId="10" fillId="0" borderId="69" xfId="0" applyFont="1" applyBorder="1" applyAlignment="1">
      <alignment vertical="top" wrapText="1"/>
    </xf>
    <xf numFmtId="0" fontId="9" fillId="0" borderId="65" xfId="0" applyFont="1" applyBorder="1" applyAlignment="1">
      <alignment horizontal="left" vertical="top" wrapText="1"/>
    </xf>
    <xf numFmtId="0" fontId="10" fillId="0" borderId="46" xfId="0" applyFont="1" applyBorder="1" applyAlignment="1">
      <alignment vertical="top" wrapText="1"/>
    </xf>
    <xf numFmtId="0" fontId="10" fillId="0" borderId="55" xfId="0" applyFont="1" applyBorder="1" applyAlignment="1">
      <alignment vertical="top" wrapText="1"/>
    </xf>
    <xf numFmtId="0" fontId="9" fillId="0" borderId="70" xfId="0" applyFont="1" applyBorder="1" applyAlignment="1">
      <alignment horizontal="left" vertical="top" wrapText="1"/>
    </xf>
    <xf numFmtId="0" fontId="10" fillId="0" borderId="57" xfId="0" applyFont="1" applyBorder="1" applyAlignment="1">
      <alignment vertical="top" wrapText="1"/>
    </xf>
    <xf numFmtId="0" fontId="10" fillId="0" borderId="62" xfId="0" applyFont="1" applyBorder="1" applyAlignment="1">
      <alignment vertical="top" wrapText="1"/>
    </xf>
    <xf numFmtId="0" fontId="6" fillId="6" borderId="1" xfId="0" applyFont="1" applyFill="1" applyBorder="1" applyAlignment="1">
      <alignment horizontal="right" vertical="top" wrapText="1"/>
    </xf>
    <xf numFmtId="0" fontId="1" fillId="6" borderId="2" xfId="0" applyFont="1" applyFill="1" applyBorder="1" applyAlignment="1">
      <alignment vertical="top" wrapText="1"/>
    </xf>
    <xf numFmtId="0" fontId="1" fillId="6" borderId="17" xfId="0" applyFont="1" applyFill="1" applyBorder="1" applyAlignment="1">
      <alignment vertical="top" wrapText="1"/>
    </xf>
    <xf numFmtId="0" fontId="6" fillId="0" borderId="30" xfId="0" applyFont="1" applyBorder="1" applyAlignment="1">
      <alignment horizontal="center" vertical="center" wrapText="1"/>
    </xf>
    <xf numFmtId="0" fontId="1" fillId="0" borderId="19" xfId="0" applyFont="1" applyBorder="1" applyAlignment="1">
      <alignment vertical="center" wrapText="1"/>
    </xf>
    <xf numFmtId="0" fontId="1" fillId="0" borderId="21" xfId="0" applyFont="1" applyBorder="1" applyAlignment="1">
      <alignment vertical="center" wrapText="1"/>
    </xf>
    <xf numFmtId="0" fontId="9" fillId="0" borderId="31" xfId="0" applyFont="1" applyFill="1" applyBorder="1" applyAlignment="1">
      <alignment vertical="top" wrapText="1"/>
    </xf>
    <xf numFmtId="0" fontId="0" fillId="0" borderId="3" xfId="0" applyBorder="1" applyAlignment="1">
      <alignment vertical="top" wrapText="1"/>
    </xf>
    <xf numFmtId="49" fontId="8" fillId="3" borderId="17" xfId="0" applyNumberFormat="1" applyFont="1" applyFill="1" applyBorder="1" applyAlignment="1">
      <alignment horizontal="right" vertical="top"/>
    </xf>
    <xf numFmtId="49" fontId="8" fillId="3" borderId="19" xfId="0" applyNumberFormat="1" applyFont="1" applyFill="1" applyBorder="1" applyAlignment="1">
      <alignment horizontal="right" vertical="top"/>
    </xf>
    <xf numFmtId="0" fontId="9" fillId="0" borderId="26" xfId="0" applyFont="1" applyBorder="1" applyAlignment="1">
      <alignment horizontal="left" vertical="top" wrapText="1"/>
    </xf>
    <xf numFmtId="0" fontId="10" fillId="0" borderId="56" xfId="0" applyFont="1" applyBorder="1" applyAlignment="1">
      <alignment horizontal="left" vertical="top" wrapText="1"/>
    </xf>
    <xf numFmtId="49" fontId="8" fillId="0" borderId="32" xfId="0" applyNumberFormat="1" applyFont="1" applyBorder="1" applyAlignment="1">
      <alignment horizontal="center" vertical="top" wrapText="1"/>
    </xf>
    <xf numFmtId="49" fontId="8" fillId="0" borderId="9" xfId="0" applyNumberFormat="1" applyFont="1" applyBorder="1" applyAlignment="1">
      <alignment horizontal="center" vertical="top" wrapText="1"/>
    </xf>
    <xf numFmtId="0" fontId="10" fillId="0" borderId="9" xfId="0" applyFont="1" applyBorder="1" applyAlignment="1">
      <alignment horizontal="center" vertical="top" wrapText="1"/>
    </xf>
    <xf numFmtId="0" fontId="10" fillId="0" borderId="28" xfId="0" applyFont="1" applyBorder="1" applyAlignment="1">
      <alignment horizontal="center" vertical="top" wrapText="1"/>
    </xf>
    <xf numFmtId="0" fontId="7" fillId="0" borderId="33"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29" xfId="0" applyFont="1" applyFill="1" applyBorder="1" applyAlignment="1">
      <alignment horizontal="left" vertical="top" wrapText="1"/>
    </xf>
    <xf numFmtId="49" fontId="3" fillId="0" borderId="24" xfId="0" applyNumberFormat="1" applyFont="1" applyBorder="1" applyAlignment="1">
      <alignment horizontal="center" vertical="top"/>
    </xf>
    <xf numFmtId="49" fontId="3" fillId="0" borderId="0" xfId="0" applyNumberFormat="1" applyFont="1" applyBorder="1" applyAlignment="1">
      <alignment horizontal="center" vertical="top"/>
    </xf>
    <xf numFmtId="49" fontId="3" fillId="0" borderId="15" xfId="0" applyNumberFormat="1" applyFont="1" applyBorder="1" applyAlignment="1">
      <alignment horizontal="center" vertical="top"/>
    </xf>
    <xf numFmtId="49" fontId="3" fillId="0" borderId="6" xfId="0" applyNumberFormat="1" applyFont="1" applyBorder="1" applyAlignment="1">
      <alignment horizontal="center" vertical="top" wrapText="1"/>
    </xf>
    <xf numFmtId="49" fontId="3" fillId="0" borderId="9" xfId="0" applyNumberFormat="1" applyFont="1" applyBorder="1" applyAlignment="1">
      <alignment horizontal="center" vertical="top" wrapText="1"/>
    </xf>
    <xf numFmtId="0" fontId="10" fillId="0" borderId="57" xfId="0" applyFont="1" applyBorder="1" applyAlignment="1">
      <alignment horizontal="center" vertical="top" wrapText="1"/>
    </xf>
    <xf numFmtId="49" fontId="8" fillId="2" borderId="31" xfId="0" applyNumberFormat="1" applyFont="1" applyFill="1" applyBorder="1" applyAlignment="1">
      <alignment horizontal="center" vertical="top"/>
    </xf>
    <xf numFmtId="49" fontId="8" fillId="2" borderId="35" xfId="0" applyNumberFormat="1" applyFont="1" applyFill="1" applyBorder="1" applyAlignment="1">
      <alignment horizontal="center" vertical="top"/>
    </xf>
    <xf numFmtId="49" fontId="8" fillId="3" borderId="32" xfId="0" applyNumberFormat="1" applyFont="1" applyFill="1" applyBorder="1" applyAlignment="1">
      <alignment horizontal="center" vertical="top"/>
    </xf>
    <xf numFmtId="49" fontId="8" fillId="3" borderId="28" xfId="0" applyNumberFormat="1" applyFont="1" applyFill="1" applyBorder="1" applyAlignment="1">
      <alignment horizontal="center" vertical="top"/>
    </xf>
    <xf numFmtId="49" fontId="8" fillId="0" borderId="32" xfId="0" applyNumberFormat="1" applyFont="1" applyBorder="1" applyAlignment="1">
      <alignment horizontal="center" vertical="top"/>
    </xf>
    <xf numFmtId="49" fontId="8" fillId="0" borderId="28" xfId="0" applyNumberFormat="1" applyFont="1" applyBorder="1" applyAlignment="1">
      <alignment horizontal="center" vertical="top"/>
    </xf>
    <xf numFmtId="0" fontId="7" fillId="0" borderId="33" xfId="0" applyFont="1" applyFill="1" applyBorder="1" applyAlignment="1">
      <alignment vertical="top" wrapText="1"/>
    </xf>
    <xf numFmtId="0" fontId="7" fillId="0" borderId="29" xfId="0" applyFont="1" applyFill="1" applyBorder="1" applyAlignment="1">
      <alignment vertical="top" wrapText="1"/>
    </xf>
    <xf numFmtId="0" fontId="6" fillId="2" borderId="77" xfId="0" applyFont="1" applyFill="1" applyBorder="1" applyAlignment="1">
      <alignment horizontal="left" vertical="top"/>
    </xf>
    <xf numFmtId="0" fontId="6" fillId="2" borderId="74" xfId="0" applyFont="1" applyFill="1" applyBorder="1" applyAlignment="1">
      <alignment horizontal="left" vertical="top"/>
    </xf>
    <xf numFmtId="0" fontId="9" fillId="5" borderId="58" xfId="0" applyFont="1" applyFill="1" applyBorder="1" applyAlignment="1">
      <alignment horizontal="left" vertical="top" wrapText="1"/>
    </xf>
    <xf numFmtId="0" fontId="9" fillId="5" borderId="56" xfId="0" applyFont="1" applyFill="1" applyBorder="1" applyAlignment="1">
      <alignment horizontal="left" vertical="top" wrapText="1"/>
    </xf>
    <xf numFmtId="49" fontId="3" fillId="0" borderId="25" xfId="0" applyNumberFormat="1" applyFont="1" applyBorder="1" applyAlignment="1">
      <alignment horizontal="center" vertical="top"/>
    </xf>
    <xf numFmtId="49" fontId="3" fillId="0" borderId="11" xfId="0" applyNumberFormat="1" applyFont="1" applyBorder="1" applyAlignment="1">
      <alignment horizontal="center" vertical="top"/>
    </xf>
    <xf numFmtId="49" fontId="7" fillId="0" borderId="54" xfId="0" applyNumberFormat="1" applyFont="1" applyBorder="1" applyAlignment="1">
      <alignment horizontal="center" vertical="top"/>
    </xf>
    <xf numFmtId="49" fontId="7" fillId="0" borderId="42" xfId="0" applyNumberFormat="1" applyFont="1" applyBorder="1" applyAlignment="1">
      <alignment horizontal="center" vertical="top"/>
    </xf>
    <xf numFmtId="0" fontId="8" fillId="3" borderId="2" xfId="0" applyFont="1" applyFill="1" applyBorder="1" applyAlignment="1">
      <alignment horizontal="left" vertical="top" wrapText="1"/>
    </xf>
    <xf numFmtId="0" fontId="8" fillId="3" borderId="18" xfId="0" applyFont="1" applyFill="1" applyBorder="1" applyAlignment="1">
      <alignment horizontal="left" vertical="top" wrapText="1"/>
    </xf>
    <xf numFmtId="49" fontId="8" fillId="3" borderId="1" xfId="0" applyNumberFormat="1" applyFont="1" applyFill="1" applyBorder="1" applyAlignment="1">
      <alignment horizontal="right" vertical="top"/>
    </xf>
    <xf numFmtId="49" fontId="8" fillId="3" borderId="2" xfId="0" applyNumberFormat="1" applyFont="1" applyFill="1" applyBorder="1" applyAlignment="1">
      <alignment horizontal="right" vertical="top"/>
    </xf>
    <xf numFmtId="49" fontId="8" fillId="3" borderId="28" xfId="0" applyNumberFormat="1" applyFont="1" applyFill="1" applyBorder="1" applyAlignment="1">
      <alignment horizontal="right" vertical="top"/>
    </xf>
    <xf numFmtId="49" fontId="8" fillId="3" borderId="18" xfId="0" applyNumberFormat="1" applyFont="1" applyFill="1" applyBorder="1" applyAlignment="1">
      <alignment horizontal="right" vertical="top"/>
    </xf>
    <xf numFmtId="49" fontId="8" fillId="2" borderId="17" xfId="0" applyNumberFormat="1" applyFont="1" applyFill="1" applyBorder="1" applyAlignment="1">
      <alignment horizontal="right" vertical="top"/>
    </xf>
    <xf numFmtId="49" fontId="8" fillId="2" borderId="19" xfId="0" applyNumberFormat="1" applyFont="1" applyFill="1" applyBorder="1" applyAlignment="1">
      <alignment horizontal="right" vertical="top"/>
    </xf>
    <xf numFmtId="0" fontId="7" fillId="5" borderId="71" xfId="0" applyFont="1" applyFill="1" applyBorder="1" applyAlignment="1">
      <alignment horizontal="left" vertical="top" wrapText="1"/>
    </xf>
    <xf numFmtId="0" fontId="1" fillId="5" borderId="59" xfId="0" applyFont="1" applyFill="1" applyBorder="1" applyAlignment="1">
      <alignment horizontal="left" vertical="top" wrapText="1"/>
    </xf>
    <xf numFmtId="0" fontId="1" fillId="5" borderId="53" xfId="0" applyFont="1" applyFill="1" applyBorder="1" applyAlignment="1">
      <alignment horizontal="left" vertical="top" wrapText="1"/>
    </xf>
    <xf numFmtId="0" fontId="14" fillId="0" borderId="0" xfId="0" applyFont="1" applyAlignment="1">
      <alignment horizontal="left" wrapText="1"/>
    </xf>
    <xf numFmtId="0" fontId="7" fillId="5" borderId="68" xfId="0" applyFont="1" applyFill="1" applyBorder="1" applyAlignment="1">
      <alignment horizontal="left" vertical="top" wrapText="1"/>
    </xf>
    <xf numFmtId="0" fontId="1" fillId="5" borderId="66" xfId="0" applyFont="1" applyFill="1" applyBorder="1" applyAlignment="1">
      <alignment horizontal="left" vertical="top" wrapText="1"/>
    </xf>
    <xf numFmtId="0" fontId="1" fillId="5" borderId="69" xfId="0" applyFont="1" applyFill="1" applyBorder="1" applyAlignment="1">
      <alignment horizontal="left" vertical="top" wrapText="1"/>
    </xf>
    <xf numFmtId="0" fontId="7" fillId="0" borderId="51" xfId="0" applyFont="1" applyBorder="1" applyAlignment="1">
      <alignment horizontal="left" vertical="top" wrapText="1"/>
    </xf>
    <xf numFmtId="0" fontId="1" fillId="0" borderId="50" xfId="0" applyFont="1" applyBorder="1" applyAlignment="1">
      <alignment vertical="top" wrapText="1"/>
    </xf>
    <xf numFmtId="0" fontId="1" fillId="0" borderId="23" xfId="0" applyFont="1" applyBorder="1" applyAlignment="1">
      <alignment vertical="top" wrapText="1"/>
    </xf>
    <xf numFmtId="0" fontId="13" fillId="4" borderId="1" xfId="0" applyFont="1" applyFill="1" applyBorder="1" applyAlignment="1">
      <alignment horizontal="right" vertical="top" wrapText="1"/>
    </xf>
    <xf numFmtId="0" fontId="18" fillId="0" borderId="2" xfId="0" applyFont="1" applyBorder="1" applyAlignment="1">
      <alignment vertical="top" wrapText="1"/>
    </xf>
    <xf numFmtId="0" fontId="18" fillId="0" borderId="18" xfId="0" applyFont="1" applyBorder="1" applyAlignment="1">
      <alignment vertical="top" wrapText="1"/>
    </xf>
    <xf numFmtId="0" fontId="7" fillId="0" borderId="34"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36" xfId="0" applyFont="1" applyFill="1" applyBorder="1" applyAlignment="1">
      <alignment horizontal="left" vertical="top" wrapText="1"/>
    </xf>
    <xf numFmtId="0" fontId="9" fillId="5" borderId="26" xfId="0" applyFont="1" applyFill="1" applyBorder="1" applyAlignment="1">
      <alignment horizontal="left" vertical="top" wrapText="1"/>
    </xf>
    <xf numFmtId="49" fontId="8" fillId="0" borderId="6" xfId="0" applyNumberFormat="1" applyFont="1" applyBorder="1" applyAlignment="1">
      <alignment horizontal="center" vertical="top"/>
    </xf>
    <xf numFmtId="49" fontId="8" fillId="0" borderId="9" xfId="0" applyNumberFormat="1" applyFont="1" applyBorder="1" applyAlignment="1">
      <alignment horizontal="center" vertical="top"/>
    </xf>
    <xf numFmtId="49" fontId="8" fillId="0" borderId="57" xfId="0" applyNumberFormat="1" applyFont="1" applyBorder="1" applyAlignment="1">
      <alignment horizontal="center" vertical="top"/>
    </xf>
    <xf numFmtId="49" fontId="3" fillId="0" borderId="5" xfId="0" applyNumberFormat="1" applyFont="1" applyBorder="1" applyAlignment="1">
      <alignment horizontal="center" vertical="top"/>
    </xf>
    <xf numFmtId="49" fontId="7" fillId="0" borderId="61" xfId="0" applyNumberFormat="1" applyFont="1" applyBorder="1" applyAlignment="1">
      <alignment horizontal="center" vertical="top"/>
    </xf>
    <xf numFmtId="49" fontId="7" fillId="0" borderId="44" xfId="0" applyNumberFormat="1" applyFont="1" applyBorder="1" applyAlignment="1">
      <alignment horizontal="center" vertical="top"/>
    </xf>
    <xf numFmtId="49" fontId="7" fillId="0" borderId="38" xfId="0" applyNumberFormat="1" applyFont="1" applyBorder="1" applyAlignment="1">
      <alignment horizontal="center" vertical="top"/>
    </xf>
    <xf numFmtId="49" fontId="3" fillId="0" borderId="16" xfId="0" applyNumberFormat="1" applyFont="1" applyBorder="1" applyAlignment="1">
      <alignment horizontal="center" vertical="top"/>
    </xf>
    <xf numFmtId="0" fontId="7" fillId="0" borderId="65" xfId="0" applyFont="1" applyBorder="1" applyAlignment="1">
      <alignment horizontal="left" vertical="top" wrapText="1"/>
    </xf>
    <xf numFmtId="0" fontId="1" fillId="0" borderId="46" xfId="0" applyFont="1" applyBorder="1" applyAlignment="1">
      <alignment vertical="top" wrapText="1"/>
    </xf>
    <xf numFmtId="0" fontId="1" fillId="0" borderId="55" xfId="0" applyFont="1" applyBorder="1" applyAlignment="1">
      <alignment vertical="top" wrapText="1"/>
    </xf>
    <xf numFmtId="49" fontId="8" fillId="6" borderId="19" xfId="0" applyNumberFormat="1" applyFont="1" applyFill="1" applyBorder="1" applyAlignment="1">
      <alignment horizontal="right" vertical="top"/>
    </xf>
    <xf numFmtId="0" fontId="3" fillId="6" borderId="64" xfId="0" applyFont="1" applyFill="1" applyBorder="1" applyAlignment="1">
      <alignment horizontal="center" vertical="top"/>
    </xf>
    <xf numFmtId="0" fontId="3" fillId="6" borderId="15" xfId="0" applyFont="1" applyFill="1" applyBorder="1" applyAlignment="1">
      <alignment horizontal="center" vertical="top"/>
    </xf>
    <xf numFmtId="0" fontId="3" fillId="6" borderId="41" xfId="0" applyFont="1" applyFill="1" applyBorder="1" applyAlignment="1">
      <alignment horizontal="center" vertical="top"/>
    </xf>
    <xf numFmtId="49" fontId="4" fillId="0" borderId="0" xfId="0" applyNumberFormat="1" applyFont="1" applyFill="1" applyBorder="1" applyAlignment="1">
      <alignment horizontal="left" vertical="top" wrapText="1"/>
    </xf>
    <xf numFmtId="0" fontId="10" fillId="0" borderId="0" xfId="0" applyFont="1" applyAlignment="1">
      <alignment horizontal="left" vertical="top" wrapText="1"/>
    </xf>
    <xf numFmtId="0" fontId="6" fillId="2" borderId="19" xfId="0" applyFont="1" applyFill="1" applyBorder="1" applyAlignment="1">
      <alignment horizontal="left" vertical="top"/>
    </xf>
    <xf numFmtId="0" fontId="6" fillId="2" borderId="37" xfId="0" applyFont="1" applyFill="1" applyBorder="1" applyAlignment="1">
      <alignment horizontal="left" vertical="top"/>
    </xf>
    <xf numFmtId="0" fontId="6" fillId="2" borderId="21" xfId="0" applyFont="1" applyFill="1" applyBorder="1" applyAlignment="1">
      <alignment horizontal="left" vertical="top"/>
    </xf>
    <xf numFmtId="49" fontId="7" fillId="0" borderId="9" xfId="0" applyNumberFormat="1" applyFont="1" applyBorder="1" applyAlignment="1">
      <alignment horizontal="center" vertical="top" wrapText="1"/>
    </xf>
    <xf numFmtId="0" fontId="9" fillId="0" borderId="58" xfId="0" applyFont="1" applyFill="1" applyBorder="1" applyAlignment="1">
      <alignment vertical="top" wrapText="1"/>
    </xf>
    <xf numFmtId="0" fontId="0" fillId="0" borderId="26" xfId="0" applyBorder="1" applyAlignment="1">
      <alignment vertical="top" wrapText="1"/>
    </xf>
    <xf numFmtId="0" fontId="0" fillId="0" borderId="56" xfId="0" applyBorder="1" applyAlignment="1">
      <alignment vertical="top" wrapText="1"/>
    </xf>
    <xf numFmtId="49" fontId="3" fillId="0" borderId="59" xfId="0" applyNumberFormat="1" applyFont="1" applyBorder="1" applyAlignment="1">
      <alignment horizontal="center" vertical="top"/>
    </xf>
    <xf numFmtId="0" fontId="9" fillId="0" borderId="3" xfId="0" applyFont="1" applyBorder="1" applyAlignment="1">
      <alignment horizontal="left" vertical="top" wrapText="1"/>
    </xf>
    <xf numFmtId="49" fontId="8" fillId="3" borderId="29" xfId="0" applyNumberFormat="1" applyFont="1" applyFill="1" applyBorder="1" applyAlignment="1">
      <alignment horizontal="right" vertical="top"/>
    </xf>
    <xf numFmtId="0" fontId="10" fillId="0" borderId="26" xfId="0" applyFont="1" applyBorder="1" applyAlignment="1">
      <alignment horizontal="left" vertical="top" wrapText="1"/>
    </xf>
    <xf numFmtId="0" fontId="3" fillId="0" borderId="51" xfId="0" applyFont="1" applyBorder="1" applyAlignment="1">
      <alignment horizontal="center" vertical="center" textRotation="90" wrapText="1"/>
    </xf>
    <xf numFmtId="0" fontId="3" fillId="0" borderId="65" xfId="0" applyFont="1" applyBorder="1" applyAlignment="1">
      <alignment horizontal="center" vertical="center" textRotation="90" wrapText="1"/>
    </xf>
    <xf numFmtId="0" fontId="3" fillId="0" borderId="13" xfId="0" applyFont="1" applyBorder="1" applyAlignment="1">
      <alignment horizontal="center" vertical="center" textRotation="90" wrapText="1"/>
    </xf>
    <xf numFmtId="0" fontId="3" fillId="0" borderId="50" xfId="0" applyFont="1" applyBorder="1" applyAlignment="1">
      <alignment horizontal="center" vertical="center" textRotation="90" wrapText="1"/>
    </xf>
    <xf numFmtId="0" fontId="3" fillId="0" borderId="46" xfId="0" applyFont="1" applyBorder="1" applyAlignment="1">
      <alignment horizontal="center" vertical="center" textRotation="90" wrapText="1"/>
    </xf>
    <xf numFmtId="0" fontId="3" fillId="0" borderId="12" xfId="0" applyFont="1" applyBorder="1" applyAlignment="1">
      <alignment horizontal="center" vertical="center" textRotation="90" wrapText="1"/>
    </xf>
    <xf numFmtId="0" fontId="7" fillId="0" borderId="3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8" xfId="0" applyFont="1" applyBorder="1" applyAlignment="1">
      <alignment horizontal="center" vertical="center" wrapText="1"/>
    </xf>
    <xf numFmtId="0" fontId="3" fillId="0" borderId="54" xfId="0" applyNumberFormat="1" applyFont="1" applyBorder="1" applyAlignment="1">
      <alignment horizontal="center" vertical="center" textRotation="90" wrapText="1"/>
    </xf>
    <xf numFmtId="0" fontId="3" fillId="0" borderId="16" xfId="0" applyNumberFormat="1" applyFont="1" applyBorder="1" applyAlignment="1">
      <alignment horizontal="center" vertical="center" textRotation="90" wrapText="1"/>
    </xf>
    <xf numFmtId="0" fontId="3" fillId="0" borderId="42" xfId="0" applyNumberFormat="1" applyFont="1" applyBorder="1" applyAlignment="1">
      <alignment horizontal="center" vertical="center" textRotation="90" wrapText="1"/>
    </xf>
    <xf numFmtId="0" fontId="3" fillId="0" borderId="24" xfId="0" applyFont="1" applyBorder="1" applyAlignment="1">
      <alignment horizontal="center" vertical="center" textRotation="90" wrapText="1"/>
    </xf>
    <xf numFmtId="0" fontId="3" fillId="0" borderId="66" xfId="0" applyFont="1" applyBorder="1" applyAlignment="1">
      <alignment horizontal="center" vertical="center" textRotation="90" wrapText="1"/>
    </xf>
    <xf numFmtId="0" fontId="3" fillId="0" borderId="15" xfId="0" applyFont="1" applyBorder="1" applyAlignment="1">
      <alignment horizontal="center" vertical="center" textRotation="90" wrapText="1"/>
    </xf>
    <xf numFmtId="0" fontId="8" fillId="2" borderId="19" xfId="0" applyFont="1" applyFill="1" applyBorder="1" applyAlignment="1">
      <alignment horizontal="left" vertical="top"/>
    </xf>
    <xf numFmtId="0" fontId="8" fillId="2" borderId="21" xfId="0" applyFont="1" applyFill="1" applyBorder="1" applyAlignment="1">
      <alignment horizontal="left" vertical="top"/>
    </xf>
    <xf numFmtId="0" fontId="3" fillId="0" borderId="54" xfId="0" applyFont="1" applyBorder="1" applyAlignment="1">
      <alignment horizontal="center" vertical="center" textRotation="90" wrapText="1"/>
    </xf>
    <xf numFmtId="0" fontId="3" fillId="0" borderId="16" xfId="0" applyFont="1" applyBorder="1" applyAlignment="1">
      <alignment horizontal="center" vertical="center" textRotation="90" wrapText="1"/>
    </xf>
    <xf numFmtId="0" fontId="3" fillId="0" borderId="42" xfId="0" applyFont="1" applyBorder="1" applyAlignment="1">
      <alignment horizontal="center" vertical="center" textRotation="90" wrapText="1"/>
    </xf>
    <xf numFmtId="49" fontId="8" fillId="3" borderId="67" xfId="0" applyNumberFormat="1" applyFont="1" applyFill="1" applyBorder="1" applyAlignment="1">
      <alignment horizontal="center" vertical="top"/>
    </xf>
    <xf numFmtId="49" fontId="8" fillId="3" borderId="4" xfId="0" applyNumberFormat="1" applyFont="1" applyFill="1" applyBorder="1" applyAlignment="1">
      <alignment horizontal="center" vertical="top"/>
    </xf>
    <xf numFmtId="49" fontId="8" fillId="3" borderId="60" xfId="0" applyNumberFormat="1" applyFont="1" applyFill="1" applyBorder="1" applyAlignment="1">
      <alignment horizontal="center" vertical="top"/>
    </xf>
    <xf numFmtId="49" fontId="8" fillId="0" borderId="50" xfId="0" applyNumberFormat="1" applyFont="1" applyBorder="1" applyAlignment="1">
      <alignment horizontal="center" vertical="top"/>
    </xf>
    <xf numFmtId="49" fontId="8" fillId="0" borderId="12" xfId="0" applyNumberFormat="1" applyFont="1" applyBorder="1" applyAlignment="1">
      <alignment horizontal="center" vertical="top"/>
    </xf>
    <xf numFmtId="49" fontId="7" fillId="0" borderId="63" xfId="0" applyNumberFormat="1" applyFont="1" applyBorder="1" applyAlignment="1">
      <alignment horizontal="center" vertical="top"/>
    </xf>
    <xf numFmtId="49" fontId="7" fillId="0" borderId="64" xfId="0" applyNumberFormat="1" applyFont="1" applyBorder="1" applyAlignment="1">
      <alignment horizontal="center" vertical="top"/>
    </xf>
    <xf numFmtId="49" fontId="8" fillId="2" borderId="51" xfId="0" applyNumberFormat="1" applyFont="1" applyFill="1" applyBorder="1" applyAlignment="1">
      <alignment horizontal="center" vertical="top"/>
    </xf>
    <xf numFmtId="49" fontId="8" fillId="2" borderId="3" xfId="0" applyNumberFormat="1" applyFont="1" applyFill="1" applyBorder="1" applyAlignment="1">
      <alignment horizontal="center" vertical="top"/>
    </xf>
    <xf numFmtId="49" fontId="8" fillId="2" borderId="13" xfId="0" applyNumberFormat="1" applyFont="1" applyFill="1" applyBorder="1" applyAlignment="1">
      <alignment horizontal="center" vertical="top"/>
    </xf>
    <xf numFmtId="0" fontId="7" fillId="0" borderId="7" xfId="0" applyFont="1" applyBorder="1" applyAlignment="1">
      <alignment horizontal="center" vertical="center" textRotation="90" wrapText="1"/>
    </xf>
    <xf numFmtId="0" fontId="1" fillId="0" borderId="35" xfId="0" applyFont="1" applyBorder="1"/>
    <xf numFmtId="0" fontId="7" fillId="0" borderId="8" xfId="0" applyFont="1" applyFill="1" applyBorder="1" applyAlignment="1">
      <alignment horizontal="center" vertical="center" textRotation="90" wrapText="1"/>
    </xf>
    <xf numFmtId="0" fontId="1" fillId="0" borderId="29" xfId="0" applyFont="1" applyBorder="1"/>
    <xf numFmtId="0" fontId="6" fillId="0" borderId="5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2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57" xfId="0" applyFont="1" applyBorder="1" applyAlignment="1">
      <alignment horizontal="center" vertical="center"/>
    </xf>
    <xf numFmtId="0" fontId="7" fillId="0" borderId="45" xfId="0" applyFont="1" applyBorder="1" applyAlignment="1">
      <alignment horizontal="center" vertical="center"/>
    </xf>
    <xf numFmtId="0" fontId="6" fillId="0" borderId="63" xfId="0" applyFont="1" applyBorder="1" applyAlignment="1">
      <alignment horizontal="center" vertical="center"/>
    </xf>
    <xf numFmtId="0" fontId="6" fillId="0" borderId="24" xfId="0" applyFont="1" applyBorder="1" applyAlignment="1">
      <alignment horizontal="center" vertical="center"/>
    </xf>
    <xf numFmtId="49" fontId="8" fillId="2" borderId="63" xfId="0" applyNumberFormat="1" applyFont="1" applyFill="1" applyBorder="1" applyAlignment="1">
      <alignment horizontal="center" vertical="top"/>
    </xf>
    <xf numFmtId="49" fontId="8" fillId="2" borderId="44" xfId="0" applyNumberFormat="1" applyFont="1" applyFill="1" applyBorder="1" applyAlignment="1">
      <alignment horizontal="center" vertical="top"/>
    </xf>
    <xf numFmtId="49" fontId="8" fillId="2" borderId="64" xfId="0" applyNumberFormat="1" applyFont="1" applyFill="1" applyBorder="1" applyAlignment="1">
      <alignment horizontal="center" vertical="top"/>
    </xf>
    <xf numFmtId="49" fontId="8" fillId="3" borderId="50" xfId="0" applyNumberFormat="1" applyFont="1" applyFill="1" applyBorder="1" applyAlignment="1">
      <alignment horizontal="center" vertical="top"/>
    </xf>
    <xf numFmtId="49" fontId="8" fillId="3" borderId="12" xfId="0" applyNumberFormat="1" applyFont="1" applyFill="1" applyBorder="1" applyAlignment="1">
      <alignment horizontal="center" vertical="top"/>
    </xf>
    <xf numFmtId="0" fontId="7" fillId="0" borderId="67" xfId="0" applyFont="1" applyFill="1" applyBorder="1" applyAlignment="1">
      <alignment vertical="top" wrapText="1"/>
    </xf>
    <xf numFmtId="0" fontId="7" fillId="0" borderId="60" xfId="0" applyFont="1" applyFill="1" applyBorder="1" applyAlignment="1">
      <alignment vertical="top" wrapText="1"/>
    </xf>
    <xf numFmtId="49" fontId="7" fillId="0" borderId="25" xfId="0" applyNumberFormat="1" applyFont="1" applyBorder="1" applyAlignment="1">
      <alignment horizontal="center" vertical="top"/>
    </xf>
    <xf numFmtId="49" fontId="7" fillId="0" borderId="11" xfId="0" applyNumberFormat="1" applyFont="1" applyBorder="1" applyAlignment="1">
      <alignment horizontal="center" vertical="top"/>
    </xf>
    <xf numFmtId="49" fontId="8" fillId="3" borderId="9" xfId="0" applyNumberFormat="1" applyFont="1" applyFill="1" applyBorder="1" applyAlignment="1">
      <alignment horizontal="center" vertical="top"/>
    </xf>
    <xf numFmtId="49" fontId="8" fillId="3" borderId="35" xfId="0" applyNumberFormat="1" applyFont="1" applyFill="1" applyBorder="1" applyAlignment="1">
      <alignment horizontal="right" vertical="top"/>
    </xf>
    <xf numFmtId="49" fontId="7" fillId="0" borderId="71" xfId="0" applyNumberFormat="1" applyFont="1" applyBorder="1" applyAlignment="1">
      <alignment horizontal="center" vertical="top"/>
    </xf>
    <xf numFmtId="49" fontId="7" fillId="0" borderId="49" xfId="0" applyNumberFormat="1" applyFont="1" applyBorder="1" applyAlignment="1">
      <alignment horizontal="center" vertical="top"/>
    </xf>
    <xf numFmtId="0" fontId="7" fillId="0" borderId="4" xfId="0" applyFont="1" applyFill="1" applyBorder="1" applyAlignment="1">
      <alignment vertical="top" wrapText="1"/>
    </xf>
    <xf numFmtId="49" fontId="7" fillId="0" borderId="16" xfId="0" applyNumberFormat="1" applyFont="1" applyBorder="1" applyAlignment="1">
      <alignment horizontal="center" vertical="top"/>
    </xf>
    <xf numFmtId="0" fontId="13" fillId="3" borderId="2" xfId="0" applyFont="1" applyFill="1" applyBorder="1" applyAlignment="1">
      <alignment horizontal="left" vertical="top" wrapText="1"/>
    </xf>
    <xf numFmtId="0" fontId="13" fillId="3" borderId="18" xfId="0" applyFont="1" applyFill="1" applyBorder="1" applyAlignment="1">
      <alignment horizontal="left" vertical="top" wrapText="1"/>
    </xf>
    <xf numFmtId="49" fontId="18" fillId="0" borderId="25" xfId="0" applyNumberFormat="1" applyFont="1" applyBorder="1" applyAlignment="1">
      <alignment horizontal="center" vertical="top"/>
    </xf>
    <xf numFmtId="49" fontId="18" fillId="0" borderId="11" xfId="0" applyNumberFormat="1" applyFont="1" applyBorder="1" applyAlignment="1">
      <alignment horizontal="center" vertical="top"/>
    </xf>
    <xf numFmtId="0" fontId="16" fillId="5" borderId="58" xfId="0" applyFont="1" applyFill="1" applyBorder="1" applyAlignment="1">
      <alignment horizontal="left" vertical="top" wrapText="1"/>
    </xf>
    <xf numFmtId="0" fontId="16" fillId="5" borderId="56" xfId="0" applyFont="1" applyFill="1" applyBorder="1" applyAlignment="1">
      <alignment horizontal="left" vertical="top" wrapText="1"/>
    </xf>
    <xf numFmtId="0" fontId="18" fillId="0" borderId="67" xfId="0" applyFont="1" applyFill="1" applyBorder="1" applyAlignment="1">
      <alignment vertical="top" wrapText="1"/>
    </xf>
    <xf numFmtId="0" fontId="18" fillId="0" borderId="60" xfId="0" applyFont="1" applyFill="1" applyBorder="1" applyAlignment="1">
      <alignment vertical="top" wrapText="1"/>
    </xf>
    <xf numFmtId="49" fontId="7" fillId="0" borderId="6" xfId="0" applyNumberFormat="1" applyFont="1" applyBorder="1" applyAlignment="1">
      <alignment horizontal="center" vertical="top" wrapText="1"/>
    </xf>
    <xf numFmtId="0" fontId="0" fillId="0" borderId="0" xfId="0" applyAlignment="1">
      <alignment horizontal="left" wrapText="1"/>
    </xf>
    <xf numFmtId="0" fontId="7" fillId="0" borderId="6" xfId="0" applyFont="1" applyFill="1" applyBorder="1" applyAlignment="1">
      <alignment horizontal="center" vertical="center" textRotation="90" wrapText="1"/>
    </xf>
    <xf numFmtId="0" fontId="1" fillId="0" borderId="28" xfId="0" applyFont="1" applyBorder="1"/>
    <xf numFmtId="0" fontId="7" fillId="0" borderId="31" xfId="0" applyFont="1" applyBorder="1" applyAlignment="1">
      <alignment vertical="top" wrapText="1"/>
    </xf>
    <xf numFmtId="0" fontId="10" fillId="0" borderId="3" xfId="0" applyFont="1" applyBorder="1" applyAlignment="1">
      <alignment vertical="top" wrapText="1"/>
    </xf>
    <xf numFmtId="0" fontId="10" fillId="0" borderId="35" xfId="0" applyFont="1" applyBorder="1" applyAlignment="1">
      <alignment vertical="top" wrapText="1"/>
    </xf>
    <xf numFmtId="0" fontId="7" fillId="0" borderId="33" xfId="0" applyFont="1" applyBorder="1" applyAlignment="1">
      <alignment vertical="top" wrapText="1"/>
    </xf>
    <xf numFmtId="0" fontId="10" fillId="0" borderId="10" xfId="0" applyFont="1" applyBorder="1" applyAlignment="1">
      <alignment vertical="top" wrapText="1"/>
    </xf>
    <xf numFmtId="0" fontId="10" fillId="0" borderId="29" xfId="0" applyFont="1" applyBorder="1" applyAlignment="1">
      <alignment vertical="top" wrapText="1"/>
    </xf>
    <xf numFmtId="0" fontId="20" fillId="0" borderId="0" xfId="0" applyFont="1" applyAlignment="1">
      <alignment vertical="top" wrapText="1"/>
    </xf>
    <xf numFmtId="0" fontId="0" fillId="0" borderId="0" xfId="0" applyAlignment="1">
      <alignment vertical="top" wrapText="1"/>
    </xf>
    <xf numFmtId="0" fontId="3" fillId="0" borderId="61" xfId="0" applyFont="1" applyBorder="1" applyAlignment="1">
      <alignment vertical="top" wrapText="1"/>
    </xf>
    <xf numFmtId="0" fontId="0" fillId="0" borderId="74" xfId="0" applyBorder="1" applyAlignment="1">
      <alignment vertical="top" wrapText="1"/>
    </xf>
    <xf numFmtId="0" fontId="0" fillId="0" borderId="44" xfId="0" applyBorder="1" applyAlignment="1">
      <alignment vertical="top" wrapText="1"/>
    </xf>
    <xf numFmtId="0" fontId="0" fillId="0" borderId="40" xfId="0" applyBorder="1" applyAlignment="1">
      <alignment vertical="top" wrapText="1"/>
    </xf>
    <xf numFmtId="0" fontId="0" fillId="0" borderId="38" xfId="0" applyBorder="1" applyAlignment="1">
      <alignment vertical="top" wrapText="1"/>
    </xf>
    <xf numFmtId="0" fontId="0" fillId="0" borderId="39" xfId="0" applyBorder="1" applyAlignment="1">
      <alignment vertical="top" wrapText="1"/>
    </xf>
    <xf numFmtId="0" fontId="3" fillId="0" borderId="61" xfId="0" applyFont="1" applyFill="1" applyBorder="1" applyAlignment="1">
      <alignment vertical="top" wrapText="1"/>
    </xf>
    <xf numFmtId="0" fontId="3" fillId="0" borderId="44" xfId="0" applyFont="1" applyFill="1" applyBorder="1" applyAlignment="1">
      <alignment vertical="top" wrapText="1"/>
    </xf>
    <xf numFmtId="0" fontId="3" fillId="0" borderId="30" xfId="0" applyFont="1" applyFill="1" applyBorder="1" applyAlignment="1">
      <alignment vertical="top" wrapText="1"/>
    </xf>
    <xf numFmtId="0" fontId="0" fillId="0" borderId="21" xfId="0" applyBorder="1" applyAlignment="1">
      <alignment vertical="top" wrapText="1"/>
    </xf>
    <xf numFmtId="0" fontId="3" fillId="0" borderId="44" xfId="0" applyFont="1" applyBorder="1" applyAlignment="1">
      <alignment vertical="top" wrapText="1"/>
    </xf>
  </cellXfs>
  <cellStyles count="3">
    <cellStyle name="Įprastas" xfId="0" builtinId="0"/>
    <cellStyle name="Įprastas 2" xfId="2"/>
    <cellStyle name="Procenta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view3D>
    <c:floor>
      <c:thickness val="0"/>
    </c:floor>
    <c:sideWall>
      <c:thickness val="0"/>
    </c:sideWall>
    <c:backWall>
      <c:thickness val="0"/>
    </c:backWall>
    <c:plotArea>
      <c:layout>
        <c:manualLayout>
          <c:layoutTarget val="inner"/>
          <c:xMode val="edge"/>
          <c:yMode val="edge"/>
          <c:x val="1.3888888888888933E-3"/>
          <c:y val="0.22453703703703734"/>
          <c:w val="0.81388888888888988"/>
          <c:h val="0.77314814814814936"/>
        </c:manualLayout>
      </c:layout>
      <c:pie3DChart>
        <c:varyColors val="1"/>
        <c:ser>
          <c:idx val="0"/>
          <c:order val="0"/>
          <c:spPr>
            <a:solidFill>
              <a:schemeClr val="bg2">
                <a:lumMod val="90000"/>
              </a:schemeClr>
            </a:solidFill>
          </c:spPr>
          <c:explosion val="25"/>
          <c:dLbls>
            <c:dLbl>
              <c:idx val="2"/>
              <c:layout>
                <c:manualLayout>
                  <c:x val="0.24340179352580957"/>
                  <c:y val="0.20529053659959201"/>
                </c:manualLayout>
              </c:layout>
              <c:showLegendKey val="0"/>
              <c:showVal val="0"/>
              <c:showCatName val="1"/>
              <c:showSerName val="0"/>
              <c:showPercent val="1"/>
              <c:showBubbleSize val="0"/>
              <c:extLst>
                <c:ext xmlns:c15="http://schemas.microsoft.com/office/drawing/2012/chart" uri="{CE6537A1-D6FC-4f65-9D91-7224C49458BB}"/>
              </c:extLst>
            </c:dLbl>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[1]Ataskaita!$C$9:$C$11</c:f>
              <c:strCache>
                <c:ptCount val="3"/>
                <c:pt idx="0">
                  <c:v>Faktiškai įvykdyta</c:v>
                </c:pt>
              </c:strCache>
            </c:strRef>
          </c:cat>
          <c:val>
            <c:numRef>
              <c:f>[1]Ataskaita!$D$9:$D$11</c:f>
              <c:numCache>
                <c:formatCode>General</c:formatCode>
                <c:ptCount val="3"/>
                <c:pt idx="0">
                  <c:v>25</c:v>
                </c:pt>
              </c:numCache>
            </c:numRef>
          </c:val>
        </c:ser>
        <c:dLbls>
          <c:showLegendKey val="0"/>
          <c:showVal val="0"/>
          <c:showCatName val="1"/>
          <c:showSerName val="0"/>
          <c:showPercent val="1"/>
          <c:showBubbleSize val="0"/>
          <c:showLeaderLines val="1"/>
        </c:dLbls>
      </c:pie3DChart>
      <c:spPr>
        <a:noFill/>
      </c:spPr>
    </c:plotArea>
    <c:plotVisOnly val="1"/>
    <c:dispBlanksAs val="zero"/>
    <c:showDLblsOverMax val="0"/>
  </c:chart>
  <c:printSettings>
    <c:headerFooter/>
    <c:pageMargins b="0.75000000000000111" l="0.70000000000000062" r="0.70000000000000062" t="0.75000000000000111"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19050</xdr:colOff>
      <xdr:row>11</xdr:row>
      <xdr:rowOff>38100</xdr:rowOff>
    </xdr:from>
    <xdr:to>
      <xdr:col>7</xdr:col>
      <xdr:colOff>419100</xdr:colOff>
      <xdr:row>27</xdr:row>
      <xdr:rowOff>152400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20pr.Ataskai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askaita"/>
      <sheetName val="Priemonių suvestinė"/>
      <sheetName val="Priemoniu vykdytoju kodai"/>
    </sheetNames>
    <sheetDataSet>
      <sheetData sheetId="0">
        <row r="9">
          <cell r="C9" t="str">
            <v>Faktiškai įvykdyta</v>
          </cell>
          <cell r="D9">
            <v>25</v>
          </cell>
        </row>
      </sheetData>
      <sheetData sheetId="1"/>
      <sheetData sheetId="2"/>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4"/>
  <sheetViews>
    <sheetView topLeftCell="A4" workbookViewId="0">
      <selection activeCell="M20" sqref="M20"/>
    </sheetView>
  </sheetViews>
  <sheetFormatPr defaultRowHeight="12.75" x14ac:dyDescent="0.2"/>
  <cols>
    <col min="1" max="1" width="7.42578125" customWidth="1"/>
    <col min="3" max="3" width="17" customWidth="1"/>
  </cols>
  <sheetData>
    <row r="2" spans="2:10" ht="15.75" x14ac:dyDescent="0.25">
      <c r="B2" s="315" t="s">
        <v>127</v>
      </c>
      <c r="C2" s="316"/>
      <c r="D2" s="316"/>
      <c r="E2" s="316"/>
      <c r="F2" s="316"/>
      <c r="G2" s="316"/>
      <c r="H2" s="316"/>
      <c r="I2" s="316"/>
      <c r="J2" s="297"/>
    </row>
    <row r="3" spans="2:10" ht="11.25" customHeight="1" x14ac:dyDescent="0.25">
      <c r="B3" s="315" t="s">
        <v>84</v>
      </c>
      <c r="C3" s="316"/>
      <c r="D3" s="316"/>
      <c r="E3" s="316"/>
      <c r="F3" s="316"/>
      <c r="G3" s="316"/>
      <c r="H3" s="316"/>
      <c r="I3" s="316"/>
      <c r="J3" s="297"/>
    </row>
    <row r="4" spans="2:10" ht="12.75" customHeight="1" x14ac:dyDescent="0.25">
      <c r="B4" s="316"/>
      <c r="C4" s="316"/>
      <c r="D4" s="316"/>
      <c r="E4" s="316"/>
      <c r="F4" s="316"/>
      <c r="G4" s="316"/>
      <c r="H4" s="316"/>
      <c r="I4" s="316"/>
      <c r="J4" s="297"/>
    </row>
    <row r="5" spans="2:10" ht="15.75" x14ac:dyDescent="0.25">
      <c r="B5" s="315" t="s">
        <v>128</v>
      </c>
      <c r="C5" s="315"/>
      <c r="D5" s="315"/>
      <c r="E5" s="315"/>
      <c r="F5" s="315"/>
      <c r="G5" s="315"/>
      <c r="H5" s="315"/>
      <c r="I5" s="298"/>
    </row>
    <row r="6" spans="2:10" ht="15.75" x14ac:dyDescent="0.25">
      <c r="B6" s="297"/>
      <c r="C6" s="297"/>
      <c r="D6" s="297"/>
      <c r="E6" s="297"/>
      <c r="F6" s="297"/>
      <c r="G6" s="297"/>
      <c r="H6" s="297"/>
      <c r="I6" s="298"/>
    </row>
    <row r="7" spans="2:10" ht="15.75" x14ac:dyDescent="0.25">
      <c r="B7" s="299" t="s">
        <v>129</v>
      </c>
      <c r="C7" s="299"/>
      <c r="D7" s="299"/>
      <c r="E7" s="299"/>
      <c r="F7" s="299"/>
      <c r="G7" s="299"/>
      <c r="H7" s="299"/>
      <c r="I7" s="299"/>
      <c r="J7" s="299"/>
    </row>
    <row r="8" spans="2:10" ht="15.75" x14ac:dyDescent="0.25">
      <c r="B8" s="299"/>
      <c r="C8" s="300" t="s">
        <v>130</v>
      </c>
      <c r="D8" s="301">
        <v>25</v>
      </c>
      <c r="E8" s="300"/>
      <c r="F8" s="299" t="s">
        <v>131</v>
      </c>
      <c r="G8" s="299"/>
      <c r="H8" s="299"/>
      <c r="I8" s="299"/>
      <c r="J8" s="299"/>
    </row>
    <row r="9" spans="2:10" ht="15.75" x14ac:dyDescent="0.25">
      <c r="B9" s="299"/>
      <c r="C9" s="300"/>
      <c r="D9" s="301"/>
      <c r="E9" s="302"/>
      <c r="F9" s="317"/>
      <c r="G9" s="317"/>
      <c r="H9" s="317"/>
      <c r="I9" s="317"/>
      <c r="J9" s="317"/>
    </row>
    <row r="10" spans="2:10" ht="15.75" x14ac:dyDescent="0.25">
      <c r="C10" s="300"/>
      <c r="D10" s="301"/>
      <c r="E10" s="302"/>
      <c r="F10" s="317"/>
      <c r="G10" s="317"/>
      <c r="H10" s="317"/>
      <c r="I10" s="317"/>
      <c r="J10" s="317"/>
    </row>
    <row r="11" spans="2:10" ht="15.75" x14ac:dyDescent="0.25">
      <c r="C11" s="318" t="s">
        <v>135</v>
      </c>
      <c r="D11" s="318"/>
      <c r="E11" s="318"/>
      <c r="F11" s="318"/>
      <c r="G11" s="318"/>
    </row>
    <row r="31" spans="2:10" ht="33" customHeight="1" x14ac:dyDescent="0.2">
      <c r="B31" s="310" t="s">
        <v>132</v>
      </c>
      <c r="C31" s="310"/>
      <c r="D31" s="310"/>
      <c r="E31" s="310"/>
      <c r="F31" s="310"/>
      <c r="G31" s="310"/>
      <c r="H31" s="311"/>
      <c r="I31" s="303"/>
      <c r="J31" s="304"/>
    </row>
    <row r="32" spans="2:10" ht="27.75" customHeight="1" x14ac:dyDescent="0.2">
      <c r="B32" s="312" t="s">
        <v>133</v>
      </c>
      <c r="C32" s="312"/>
      <c r="D32" s="312"/>
      <c r="E32" s="312"/>
      <c r="F32" s="312"/>
      <c r="G32" s="312"/>
      <c r="H32" s="313"/>
      <c r="I32" s="305"/>
      <c r="J32" s="306"/>
    </row>
    <row r="33" spans="2:10" ht="33.75" customHeight="1" x14ac:dyDescent="0.2">
      <c r="B33" s="314" t="s">
        <v>138</v>
      </c>
      <c r="C33" s="314"/>
      <c r="D33" s="314"/>
      <c r="E33" s="314"/>
      <c r="F33" s="314"/>
      <c r="G33" s="314"/>
      <c r="H33" s="314"/>
      <c r="I33" s="307"/>
      <c r="J33" s="308"/>
    </row>
    <row r="34" spans="2:10" ht="30.75" customHeight="1" x14ac:dyDescent="0.2">
      <c r="B34" s="314" t="s">
        <v>134</v>
      </c>
      <c r="C34" s="313"/>
      <c r="D34" s="313"/>
      <c r="E34" s="313"/>
      <c r="F34" s="313"/>
      <c r="G34" s="313"/>
      <c r="H34" s="313"/>
      <c r="I34" s="309"/>
      <c r="J34" s="308"/>
    </row>
  </sheetData>
  <mergeCells count="10">
    <mergeCell ref="B31:H31"/>
    <mergeCell ref="B32:H32"/>
    <mergeCell ref="B33:H33"/>
    <mergeCell ref="B34:H34"/>
    <mergeCell ref="B2:I2"/>
    <mergeCell ref="B3:I4"/>
    <mergeCell ref="B5:H5"/>
    <mergeCell ref="F9:J9"/>
    <mergeCell ref="F10:J10"/>
    <mergeCell ref="C11:G1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25"/>
  <sheetViews>
    <sheetView tabSelected="1" zoomScaleNormal="100" workbookViewId="0">
      <selection activeCell="K1" sqref="K1:N1"/>
    </sheetView>
  </sheetViews>
  <sheetFormatPr defaultRowHeight="11.25" x14ac:dyDescent="0.2"/>
  <cols>
    <col min="1" max="1" width="2.7109375" style="1" customWidth="1"/>
    <col min="2" max="3" width="2.5703125" style="1" customWidth="1"/>
    <col min="4" max="4" width="24.42578125" style="1" customWidth="1"/>
    <col min="5" max="5" width="8.140625" style="2" customWidth="1"/>
    <col min="6" max="6" width="4.42578125" style="1" customWidth="1"/>
    <col min="7" max="7" width="6.85546875" style="3" customWidth="1"/>
    <col min="8" max="8" width="10.7109375" style="1" customWidth="1"/>
    <col min="9" max="9" width="9.28515625" style="1" customWidth="1"/>
    <col min="10" max="10" width="10" style="1" customWidth="1"/>
    <col min="11" max="11" width="16.85546875" style="1" customWidth="1"/>
    <col min="12" max="12" width="4.85546875" style="4" customWidth="1"/>
    <col min="13" max="13" width="7.28515625" style="1" customWidth="1"/>
    <col min="14" max="14" width="11.85546875" style="5" customWidth="1"/>
    <col min="15" max="15" width="10" style="5" customWidth="1"/>
    <col min="16" max="16384" width="9.140625" style="5"/>
  </cols>
  <sheetData>
    <row r="1" spans="1:19" ht="45" customHeight="1" x14ac:dyDescent="0.2">
      <c r="K1" s="504" t="s">
        <v>154</v>
      </c>
      <c r="L1" s="504"/>
      <c r="M1" s="504"/>
      <c r="N1" s="505"/>
    </row>
    <row r="2" spans="1:19" ht="14.25" customHeight="1" x14ac:dyDescent="0.2">
      <c r="D2" s="386" t="s">
        <v>100</v>
      </c>
      <c r="E2" s="495"/>
      <c r="F2" s="495"/>
      <c r="G2" s="495"/>
      <c r="H2" s="495"/>
      <c r="I2" s="495"/>
      <c r="J2" s="495"/>
      <c r="K2" s="495"/>
      <c r="L2" s="55"/>
      <c r="M2" s="55"/>
    </row>
    <row r="3" spans="1:19" ht="14.25" customHeight="1" x14ac:dyDescent="0.2">
      <c r="D3" s="386" t="s">
        <v>84</v>
      </c>
      <c r="E3" s="386"/>
      <c r="F3" s="386"/>
      <c r="G3" s="386"/>
      <c r="H3" s="386"/>
      <c r="I3" s="386"/>
      <c r="J3" s="386"/>
      <c r="K3" s="386"/>
      <c r="L3" s="386"/>
      <c r="M3" s="386"/>
      <c r="N3" s="386"/>
      <c r="O3" s="386"/>
      <c r="P3" s="386"/>
      <c r="Q3" s="386"/>
      <c r="R3" s="386"/>
      <c r="S3" s="386"/>
    </row>
    <row r="4" spans="1:19" ht="15.75" customHeight="1" thickBot="1" x14ac:dyDescent="0.25">
      <c r="A4" s="6"/>
      <c r="B4" s="56"/>
      <c r="C4" s="56"/>
      <c r="D4" s="233"/>
      <c r="E4" s="233"/>
      <c r="F4" s="233"/>
      <c r="G4" s="233"/>
      <c r="H4" s="233"/>
      <c r="I4" s="233"/>
      <c r="J4" s="233"/>
      <c r="K4" s="233"/>
      <c r="L4" s="233"/>
      <c r="M4" s="233"/>
      <c r="N4" s="233"/>
      <c r="O4" s="233"/>
      <c r="P4" s="233"/>
      <c r="Q4" s="233"/>
      <c r="R4" s="233"/>
      <c r="S4" s="233"/>
    </row>
    <row r="5" spans="1:19" ht="36.75" customHeight="1" x14ac:dyDescent="0.2">
      <c r="A5" s="428" t="s">
        <v>0</v>
      </c>
      <c r="B5" s="431" t="s">
        <v>1</v>
      </c>
      <c r="C5" s="431" t="s">
        <v>2</v>
      </c>
      <c r="D5" s="434" t="s">
        <v>3</v>
      </c>
      <c r="E5" s="437" t="s">
        <v>4</v>
      </c>
      <c r="F5" s="440" t="s">
        <v>5</v>
      </c>
      <c r="G5" s="445" t="s">
        <v>6</v>
      </c>
      <c r="H5" s="462" t="s">
        <v>112</v>
      </c>
      <c r="I5" s="463"/>
      <c r="J5" s="464"/>
      <c r="K5" s="469" t="s">
        <v>104</v>
      </c>
      <c r="L5" s="470"/>
      <c r="M5" s="470"/>
      <c r="N5" s="498" t="s">
        <v>139</v>
      </c>
      <c r="O5" s="501" t="s">
        <v>107</v>
      </c>
    </row>
    <row r="6" spans="1:19" ht="6.75" customHeight="1" x14ac:dyDescent="0.2">
      <c r="A6" s="429"/>
      <c r="B6" s="432"/>
      <c r="C6" s="432"/>
      <c r="D6" s="435"/>
      <c r="E6" s="438"/>
      <c r="F6" s="441"/>
      <c r="G6" s="446"/>
      <c r="H6" s="458" t="s">
        <v>101</v>
      </c>
      <c r="I6" s="496" t="s">
        <v>102</v>
      </c>
      <c r="J6" s="460" t="s">
        <v>103</v>
      </c>
      <c r="K6" s="465" t="s">
        <v>3</v>
      </c>
      <c r="L6" s="467"/>
      <c r="M6" s="468"/>
      <c r="N6" s="499"/>
      <c r="O6" s="502"/>
    </row>
    <row r="7" spans="1:19" ht="84.75" customHeight="1" thickBot="1" x14ac:dyDescent="0.25">
      <c r="A7" s="430"/>
      <c r="B7" s="433"/>
      <c r="C7" s="433"/>
      <c r="D7" s="436"/>
      <c r="E7" s="439"/>
      <c r="F7" s="442"/>
      <c r="G7" s="447"/>
      <c r="H7" s="459"/>
      <c r="I7" s="497"/>
      <c r="J7" s="461"/>
      <c r="K7" s="466"/>
      <c r="L7" s="234" t="s">
        <v>105</v>
      </c>
      <c r="M7" s="235" t="s">
        <v>106</v>
      </c>
      <c r="N7" s="500"/>
      <c r="O7" s="503"/>
    </row>
    <row r="8" spans="1:19" ht="26.25" customHeight="1" thickBot="1" x14ac:dyDescent="0.25">
      <c r="A8" s="57" t="s">
        <v>7</v>
      </c>
      <c r="B8" s="443" t="s">
        <v>140</v>
      </c>
      <c r="C8" s="443"/>
      <c r="D8" s="443"/>
      <c r="E8" s="443"/>
      <c r="F8" s="443"/>
      <c r="G8" s="443"/>
      <c r="H8" s="443"/>
      <c r="I8" s="443"/>
      <c r="J8" s="443"/>
      <c r="K8" s="443"/>
      <c r="L8" s="443"/>
      <c r="M8" s="444"/>
      <c r="N8" s="236"/>
      <c r="O8" s="237"/>
    </row>
    <row r="9" spans="1:19" ht="37.5" customHeight="1" thickBot="1" x14ac:dyDescent="0.25">
      <c r="A9" s="58" t="s">
        <v>7</v>
      </c>
      <c r="B9" s="59" t="s">
        <v>7</v>
      </c>
      <c r="C9" s="375" t="s">
        <v>141</v>
      </c>
      <c r="D9" s="375"/>
      <c r="E9" s="375"/>
      <c r="F9" s="375"/>
      <c r="G9" s="375"/>
      <c r="H9" s="375"/>
      <c r="I9" s="375"/>
      <c r="J9" s="375"/>
      <c r="K9" s="375"/>
      <c r="L9" s="375"/>
      <c r="M9" s="376"/>
      <c r="N9" s="238"/>
      <c r="O9" s="239"/>
    </row>
    <row r="10" spans="1:19" ht="14.25" customHeight="1" x14ac:dyDescent="0.2">
      <c r="A10" s="455" t="s">
        <v>7</v>
      </c>
      <c r="B10" s="448" t="s">
        <v>7</v>
      </c>
      <c r="C10" s="451" t="s">
        <v>7</v>
      </c>
      <c r="D10" s="396" t="s">
        <v>52</v>
      </c>
      <c r="E10" s="371" t="s">
        <v>74</v>
      </c>
      <c r="F10" s="453" t="s">
        <v>53</v>
      </c>
      <c r="G10" s="60" t="s">
        <v>80</v>
      </c>
      <c r="H10" s="175">
        <v>368.4</v>
      </c>
      <c r="I10" s="175">
        <v>388.2</v>
      </c>
      <c r="J10" s="176">
        <v>388.2</v>
      </c>
      <c r="K10" s="369" t="s">
        <v>121</v>
      </c>
      <c r="L10" s="143">
        <v>1289</v>
      </c>
      <c r="M10" s="144">
        <v>1282</v>
      </c>
      <c r="N10" s="506"/>
      <c r="O10" s="507"/>
    </row>
    <row r="11" spans="1:19" ht="14.25" customHeight="1" x14ac:dyDescent="0.2">
      <c r="A11" s="456"/>
      <c r="B11" s="449"/>
      <c r="C11" s="401"/>
      <c r="D11" s="397"/>
      <c r="E11" s="407"/>
      <c r="F11" s="405"/>
      <c r="G11" s="125" t="s">
        <v>81</v>
      </c>
      <c r="H11" s="198">
        <v>0</v>
      </c>
      <c r="I11" s="199">
        <v>3.6</v>
      </c>
      <c r="J11" s="200">
        <v>1.5</v>
      </c>
      <c r="K11" s="399"/>
      <c r="L11" s="201"/>
      <c r="M11" s="202"/>
      <c r="N11" s="508"/>
      <c r="O11" s="509"/>
    </row>
    <row r="12" spans="1:19" ht="71.25" customHeight="1" thickBot="1" x14ac:dyDescent="0.25">
      <c r="A12" s="457"/>
      <c r="B12" s="450"/>
      <c r="C12" s="452"/>
      <c r="D12" s="398"/>
      <c r="E12" s="372"/>
      <c r="F12" s="454"/>
      <c r="G12" s="63" t="s">
        <v>8</v>
      </c>
      <c r="H12" s="64">
        <v>368.4</v>
      </c>
      <c r="I12" s="29">
        <v>391.8</v>
      </c>
      <c r="J12" s="65">
        <v>389.7</v>
      </c>
      <c r="K12" s="370"/>
      <c r="L12" s="128"/>
      <c r="M12" s="129"/>
      <c r="N12" s="510"/>
      <c r="O12" s="511"/>
      <c r="P12" s="8"/>
    </row>
    <row r="13" spans="1:19" ht="14.25" customHeight="1" x14ac:dyDescent="0.2">
      <c r="A13" s="66" t="s">
        <v>7</v>
      </c>
      <c r="B13" s="67" t="s">
        <v>7</v>
      </c>
      <c r="C13" s="68" t="s">
        <v>9</v>
      </c>
      <c r="D13" s="396" t="s">
        <v>142</v>
      </c>
      <c r="E13" s="371" t="s">
        <v>74</v>
      </c>
      <c r="F13" s="69" t="s">
        <v>53</v>
      </c>
      <c r="G13" s="60" t="s">
        <v>81</v>
      </c>
      <c r="H13" s="175">
        <v>4070</v>
      </c>
      <c r="I13" s="175">
        <v>3096</v>
      </c>
      <c r="J13" s="176">
        <v>2936.8</v>
      </c>
      <c r="K13" s="369" t="s">
        <v>122</v>
      </c>
      <c r="L13" s="143">
        <v>4600</v>
      </c>
      <c r="M13" s="144">
        <v>4590</v>
      </c>
      <c r="N13" s="512"/>
      <c r="O13" s="507"/>
      <c r="P13" s="8"/>
    </row>
    <row r="14" spans="1:19" ht="14.25" customHeight="1" x14ac:dyDescent="0.2">
      <c r="A14" s="268"/>
      <c r="B14" s="271"/>
      <c r="C14" s="269"/>
      <c r="D14" s="397"/>
      <c r="E14" s="407"/>
      <c r="F14" s="270"/>
      <c r="G14" s="125" t="s">
        <v>56</v>
      </c>
      <c r="H14" s="198">
        <v>0</v>
      </c>
      <c r="I14" s="276">
        <v>127.9</v>
      </c>
      <c r="J14" s="200">
        <v>127.9</v>
      </c>
      <c r="K14" s="399"/>
      <c r="L14" s="201"/>
      <c r="M14" s="202"/>
      <c r="N14" s="513"/>
      <c r="O14" s="509"/>
      <c r="P14" s="8"/>
    </row>
    <row r="15" spans="1:19" ht="51.75" customHeight="1" thickBot="1" x14ac:dyDescent="0.25">
      <c r="A15" s="70"/>
      <c r="B15" s="71"/>
      <c r="C15" s="72"/>
      <c r="D15" s="398"/>
      <c r="E15" s="372"/>
      <c r="F15" s="73"/>
      <c r="G15" s="63" t="s">
        <v>8</v>
      </c>
      <c r="H15" s="64">
        <f>SUM(H13:H13)</f>
        <v>4070</v>
      </c>
      <c r="I15" s="29">
        <v>3223.9</v>
      </c>
      <c r="J15" s="65">
        <v>3064.7</v>
      </c>
      <c r="K15" s="370"/>
      <c r="L15" s="128"/>
      <c r="M15" s="129"/>
      <c r="N15" s="510"/>
      <c r="O15" s="511"/>
      <c r="P15" s="8"/>
    </row>
    <row r="16" spans="1:19" ht="15" customHeight="1" thickBot="1" x14ac:dyDescent="0.25">
      <c r="A16" s="74" t="s">
        <v>7</v>
      </c>
      <c r="B16" s="75" t="s">
        <v>7</v>
      </c>
      <c r="C16" s="363" t="s">
        <v>54</v>
      </c>
      <c r="D16" s="396" t="s">
        <v>55</v>
      </c>
      <c r="E16" s="371" t="s">
        <v>74</v>
      </c>
      <c r="F16" s="404" t="s">
        <v>94</v>
      </c>
      <c r="G16" s="76" t="s">
        <v>56</v>
      </c>
      <c r="H16" s="77">
        <v>8059.5</v>
      </c>
      <c r="I16" s="77">
        <v>8279.5</v>
      </c>
      <c r="J16" s="78">
        <v>8246.7000000000007</v>
      </c>
      <c r="K16" s="369" t="s">
        <v>121</v>
      </c>
      <c r="L16" s="146">
        <v>4640</v>
      </c>
      <c r="M16" s="147">
        <v>4615</v>
      </c>
      <c r="N16" s="512"/>
      <c r="O16" s="507"/>
      <c r="P16" s="8"/>
    </row>
    <row r="17" spans="1:17" ht="15" customHeight="1" x14ac:dyDescent="0.2">
      <c r="A17" s="66"/>
      <c r="B17" s="67"/>
      <c r="C17" s="401"/>
      <c r="D17" s="397"/>
      <c r="E17" s="403"/>
      <c r="F17" s="405"/>
      <c r="G17" s="76" t="s">
        <v>56</v>
      </c>
      <c r="H17" s="77">
        <v>161.19999999999999</v>
      </c>
      <c r="I17" s="77">
        <v>165.6</v>
      </c>
      <c r="J17" s="78">
        <v>164.3</v>
      </c>
      <c r="K17" s="399"/>
      <c r="L17" s="130"/>
      <c r="M17" s="131"/>
      <c r="N17" s="508"/>
      <c r="O17" s="509"/>
      <c r="P17" s="8"/>
    </row>
    <row r="18" spans="1:17" ht="87.75" customHeight="1" thickBot="1" x14ac:dyDescent="0.25">
      <c r="A18" s="79"/>
      <c r="B18" s="80"/>
      <c r="C18" s="402"/>
      <c r="D18" s="398"/>
      <c r="E18" s="372"/>
      <c r="F18" s="406"/>
      <c r="G18" s="63" t="s">
        <v>8</v>
      </c>
      <c r="H18" s="64">
        <v>8220.7000000000007</v>
      </c>
      <c r="I18" s="29">
        <v>8445.1</v>
      </c>
      <c r="J18" s="65">
        <v>8411</v>
      </c>
      <c r="K18" s="370"/>
      <c r="L18" s="132"/>
      <c r="M18" s="133"/>
      <c r="N18" s="510"/>
      <c r="O18" s="511"/>
      <c r="P18" s="8"/>
    </row>
    <row r="19" spans="1:17" ht="16.5" customHeight="1" thickBot="1" x14ac:dyDescent="0.25">
      <c r="A19" s="81" t="s">
        <v>7</v>
      </c>
      <c r="B19" s="82" t="s">
        <v>7</v>
      </c>
      <c r="C19" s="400" t="s">
        <v>57</v>
      </c>
      <c r="D19" s="396" t="s">
        <v>58</v>
      </c>
      <c r="E19" s="371" t="s">
        <v>74</v>
      </c>
      <c r="F19" s="404" t="s">
        <v>94</v>
      </c>
      <c r="G19" s="76" t="s">
        <v>56</v>
      </c>
      <c r="H19" s="77">
        <v>1445.4</v>
      </c>
      <c r="I19" s="77">
        <v>1375.4</v>
      </c>
      <c r="J19" s="78">
        <v>1375.3</v>
      </c>
      <c r="K19" s="369" t="s">
        <v>121</v>
      </c>
      <c r="L19" s="142">
        <v>3580</v>
      </c>
      <c r="M19" s="148">
        <v>3480</v>
      </c>
      <c r="N19" s="512"/>
      <c r="O19" s="507"/>
      <c r="P19" s="8"/>
    </row>
    <row r="20" spans="1:17" ht="16.5" customHeight="1" x14ac:dyDescent="0.2">
      <c r="A20" s="66"/>
      <c r="B20" s="67"/>
      <c r="C20" s="401"/>
      <c r="D20" s="397"/>
      <c r="E20" s="403"/>
      <c r="F20" s="405"/>
      <c r="G20" s="76" t="s">
        <v>56</v>
      </c>
      <c r="H20" s="77">
        <v>47</v>
      </c>
      <c r="I20" s="77">
        <v>44.7</v>
      </c>
      <c r="J20" s="78">
        <v>44.6</v>
      </c>
      <c r="K20" s="399"/>
      <c r="L20" s="130"/>
      <c r="M20" s="131"/>
      <c r="N20" s="508"/>
      <c r="O20" s="509"/>
      <c r="P20" s="8"/>
    </row>
    <row r="21" spans="1:17" ht="70.5" customHeight="1" thickBot="1" x14ac:dyDescent="0.25">
      <c r="A21" s="79"/>
      <c r="B21" s="80"/>
      <c r="C21" s="402"/>
      <c r="D21" s="398"/>
      <c r="E21" s="372"/>
      <c r="F21" s="406"/>
      <c r="G21" s="63" t="s">
        <v>8</v>
      </c>
      <c r="H21" s="64">
        <v>1492.4</v>
      </c>
      <c r="I21" s="64">
        <v>1420.1</v>
      </c>
      <c r="J21" s="65">
        <v>1419.9</v>
      </c>
      <c r="K21" s="370"/>
      <c r="L21" s="132"/>
      <c r="M21" s="133"/>
      <c r="N21" s="510"/>
      <c r="O21" s="511"/>
      <c r="P21" s="8"/>
    </row>
    <row r="22" spans="1:17" ht="19.5" customHeight="1" x14ac:dyDescent="0.2">
      <c r="A22" s="81" t="s">
        <v>7</v>
      </c>
      <c r="B22" s="82" t="s">
        <v>7</v>
      </c>
      <c r="C22" s="400" t="s">
        <v>59</v>
      </c>
      <c r="D22" s="396" t="s">
        <v>143</v>
      </c>
      <c r="E22" s="371" t="s">
        <v>74</v>
      </c>
      <c r="F22" s="404" t="s">
        <v>94</v>
      </c>
      <c r="G22" s="76" t="s">
        <v>56</v>
      </c>
      <c r="H22" s="77">
        <v>0</v>
      </c>
      <c r="I22" s="77">
        <v>3.8</v>
      </c>
      <c r="J22" s="78">
        <v>3.8</v>
      </c>
      <c r="K22" s="369" t="s">
        <v>121</v>
      </c>
      <c r="L22" s="149">
        <v>5</v>
      </c>
      <c r="M22" s="150">
        <v>5</v>
      </c>
      <c r="N22" s="512"/>
      <c r="O22" s="507"/>
      <c r="P22" s="8"/>
    </row>
    <row r="23" spans="1:17" ht="16.5" customHeight="1" x14ac:dyDescent="0.2">
      <c r="A23" s="168"/>
      <c r="B23" s="67"/>
      <c r="C23" s="401"/>
      <c r="D23" s="397"/>
      <c r="E23" s="407"/>
      <c r="F23" s="405"/>
      <c r="G23" s="169" t="s">
        <v>56</v>
      </c>
      <c r="H23" s="170">
        <v>0</v>
      </c>
      <c r="I23" s="170">
        <v>0.1</v>
      </c>
      <c r="J23" s="171">
        <v>0.1</v>
      </c>
      <c r="K23" s="399"/>
      <c r="L23" s="149"/>
      <c r="M23" s="150"/>
      <c r="N23" s="508"/>
      <c r="O23" s="509"/>
      <c r="P23" s="8"/>
    </row>
    <row r="24" spans="1:17" ht="45" customHeight="1" thickBot="1" x14ac:dyDescent="0.25">
      <c r="A24" s="79"/>
      <c r="B24" s="80"/>
      <c r="C24" s="402"/>
      <c r="D24" s="398"/>
      <c r="E24" s="372"/>
      <c r="F24" s="406"/>
      <c r="G24" s="63" t="s">
        <v>8</v>
      </c>
      <c r="H24" s="64">
        <v>0</v>
      </c>
      <c r="I24" s="64">
        <v>3.9</v>
      </c>
      <c r="J24" s="65">
        <v>3.9</v>
      </c>
      <c r="K24" s="370"/>
      <c r="L24" s="130"/>
      <c r="M24" s="131"/>
      <c r="N24" s="510"/>
      <c r="O24" s="511"/>
      <c r="P24" s="8"/>
    </row>
    <row r="25" spans="1:17" ht="21" customHeight="1" x14ac:dyDescent="0.2">
      <c r="A25" s="81" t="s">
        <v>7</v>
      </c>
      <c r="B25" s="82" t="s">
        <v>7</v>
      </c>
      <c r="C25" s="400" t="s">
        <v>86</v>
      </c>
      <c r="D25" s="396" t="s">
        <v>144</v>
      </c>
      <c r="E25" s="371" t="s">
        <v>74</v>
      </c>
      <c r="F25" s="404" t="s">
        <v>53</v>
      </c>
      <c r="G25" s="76" t="s">
        <v>56</v>
      </c>
      <c r="H25" s="77">
        <v>14.4</v>
      </c>
      <c r="I25" s="77">
        <v>0</v>
      </c>
      <c r="J25" s="78">
        <v>0</v>
      </c>
      <c r="K25" s="369" t="s">
        <v>121</v>
      </c>
      <c r="L25" s="142">
        <v>4</v>
      </c>
      <c r="M25" s="242">
        <v>4</v>
      </c>
      <c r="N25" s="512"/>
      <c r="O25" s="507"/>
      <c r="P25" s="8"/>
    </row>
    <row r="26" spans="1:17" ht="21" customHeight="1" x14ac:dyDescent="0.2">
      <c r="A26" s="268"/>
      <c r="B26" s="271"/>
      <c r="C26" s="401"/>
      <c r="D26" s="397"/>
      <c r="E26" s="407"/>
      <c r="F26" s="405"/>
      <c r="G26" s="169" t="s">
        <v>98</v>
      </c>
      <c r="H26" s="170">
        <v>0</v>
      </c>
      <c r="I26" s="170">
        <v>8.1999999999999993</v>
      </c>
      <c r="J26" s="171">
        <v>8.1999999999999993</v>
      </c>
      <c r="K26" s="399"/>
      <c r="L26" s="149"/>
      <c r="M26" s="274"/>
      <c r="N26" s="513"/>
      <c r="O26" s="509"/>
      <c r="P26" s="8"/>
    </row>
    <row r="27" spans="1:17" ht="34.5" customHeight="1" thickBot="1" x14ac:dyDescent="0.25">
      <c r="A27" s="208"/>
      <c r="B27" s="207"/>
      <c r="C27" s="401"/>
      <c r="D27" s="397"/>
      <c r="E27" s="403"/>
      <c r="F27" s="405"/>
      <c r="G27" s="215" t="s">
        <v>8</v>
      </c>
      <c r="H27" s="266">
        <v>14.4</v>
      </c>
      <c r="I27" s="266">
        <v>8.1999999999999993</v>
      </c>
      <c r="J27" s="216">
        <v>8.1999999999999993</v>
      </c>
      <c r="K27" s="399"/>
      <c r="L27" s="130"/>
      <c r="M27" s="243"/>
      <c r="N27" s="510"/>
      <c r="O27" s="511"/>
      <c r="P27" s="8"/>
    </row>
    <row r="28" spans="1:17" ht="20.25" customHeight="1" x14ac:dyDescent="0.2">
      <c r="A28" s="209" t="s">
        <v>7</v>
      </c>
      <c r="B28" s="75" t="s">
        <v>7</v>
      </c>
      <c r="C28" s="363" t="s">
        <v>89</v>
      </c>
      <c r="D28" s="396" t="s">
        <v>90</v>
      </c>
      <c r="E28" s="371" t="s">
        <v>74</v>
      </c>
      <c r="F28" s="404" t="s">
        <v>53</v>
      </c>
      <c r="G28" s="76" t="s">
        <v>56</v>
      </c>
      <c r="H28" s="77">
        <v>0.9</v>
      </c>
      <c r="I28" s="77">
        <v>1</v>
      </c>
      <c r="J28" s="78">
        <v>1</v>
      </c>
      <c r="K28" s="369" t="s">
        <v>121</v>
      </c>
      <c r="L28" s="146">
        <v>7</v>
      </c>
      <c r="M28" s="147">
        <v>7</v>
      </c>
      <c r="N28" s="512"/>
      <c r="O28" s="507"/>
      <c r="P28" s="8"/>
    </row>
    <row r="29" spans="1:17" ht="45.75" customHeight="1" thickBot="1" x14ac:dyDescent="0.25">
      <c r="A29" s="210"/>
      <c r="B29" s="71"/>
      <c r="C29" s="364"/>
      <c r="D29" s="398"/>
      <c r="E29" s="372"/>
      <c r="F29" s="406"/>
      <c r="G29" s="63" t="s">
        <v>8</v>
      </c>
      <c r="H29" s="64">
        <v>0.9</v>
      </c>
      <c r="I29" s="64">
        <f>I28</f>
        <v>1</v>
      </c>
      <c r="J29" s="65">
        <f>J28</f>
        <v>1</v>
      </c>
      <c r="K29" s="370"/>
      <c r="L29" s="221"/>
      <c r="M29" s="222"/>
      <c r="N29" s="510"/>
      <c r="O29" s="511"/>
      <c r="P29" s="8"/>
    </row>
    <row r="30" spans="1:17" ht="67.5" customHeight="1" thickBot="1" x14ac:dyDescent="0.25">
      <c r="A30" s="96" t="s">
        <v>7</v>
      </c>
      <c r="B30" s="84" t="s">
        <v>7</v>
      </c>
      <c r="C30" s="85" t="s">
        <v>95</v>
      </c>
      <c r="D30" s="223" t="s">
        <v>145</v>
      </c>
      <c r="E30" s="87" t="s">
        <v>74</v>
      </c>
      <c r="F30" s="88" t="s">
        <v>53</v>
      </c>
      <c r="G30" s="224" t="s">
        <v>81</v>
      </c>
      <c r="H30" s="225">
        <v>28.9</v>
      </c>
      <c r="I30" s="225">
        <v>13.5</v>
      </c>
      <c r="J30" s="226">
        <v>12.9</v>
      </c>
      <c r="K30" s="227" t="s">
        <v>78</v>
      </c>
      <c r="L30" s="228">
        <v>7</v>
      </c>
      <c r="M30" s="229">
        <v>7</v>
      </c>
      <c r="N30" s="514"/>
      <c r="O30" s="515"/>
      <c r="P30" s="8"/>
    </row>
    <row r="31" spans="1:17" ht="47.25" customHeight="1" thickBot="1" x14ac:dyDescent="0.25">
      <c r="A31" s="83" t="s">
        <v>7</v>
      </c>
      <c r="B31" s="217" t="s">
        <v>7</v>
      </c>
      <c r="C31" s="218" t="s">
        <v>97</v>
      </c>
      <c r="D31" s="86" t="s">
        <v>96</v>
      </c>
      <c r="E31" s="219" t="s">
        <v>74</v>
      </c>
      <c r="F31" s="206" t="s">
        <v>53</v>
      </c>
      <c r="G31" s="89" t="s">
        <v>56</v>
      </c>
      <c r="H31" s="267">
        <v>0.2</v>
      </c>
      <c r="I31" s="267">
        <v>0.2</v>
      </c>
      <c r="J31" s="90">
        <v>0.2</v>
      </c>
      <c r="K31" s="289" t="s">
        <v>121</v>
      </c>
      <c r="L31" s="220">
        <v>5</v>
      </c>
      <c r="M31" s="245">
        <v>5</v>
      </c>
      <c r="N31" s="514"/>
      <c r="O31" s="515"/>
      <c r="P31" s="8"/>
    </row>
    <row r="32" spans="1:17" ht="22.5" customHeight="1" thickBot="1" x14ac:dyDescent="0.25">
      <c r="A32" s="70" t="s">
        <v>7</v>
      </c>
      <c r="B32" s="71" t="s">
        <v>7</v>
      </c>
      <c r="C32" s="481" t="s">
        <v>10</v>
      </c>
      <c r="D32" s="378"/>
      <c r="E32" s="378"/>
      <c r="F32" s="378"/>
      <c r="G32" s="380"/>
      <c r="H32" s="272">
        <v>14195.9</v>
      </c>
      <c r="I32" s="23">
        <v>13507.7</v>
      </c>
      <c r="J32" s="277">
        <v>13311.5</v>
      </c>
      <c r="K32" s="91"/>
      <c r="L32" s="92"/>
      <c r="M32" s="93"/>
      <c r="N32" s="236"/>
      <c r="O32" s="237"/>
      <c r="Q32" s="273"/>
    </row>
    <row r="33" spans="1:16" ht="63.75" customHeight="1" thickBot="1" x14ac:dyDescent="0.25">
      <c r="A33" s="58" t="s">
        <v>7</v>
      </c>
      <c r="B33" s="59" t="s">
        <v>9</v>
      </c>
      <c r="C33" s="375" t="s">
        <v>146</v>
      </c>
      <c r="D33" s="375"/>
      <c r="E33" s="375"/>
      <c r="F33" s="375"/>
      <c r="G33" s="375"/>
      <c r="H33" s="375"/>
      <c r="I33" s="375"/>
      <c r="J33" s="375"/>
      <c r="K33" s="375"/>
      <c r="L33" s="375"/>
      <c r="M33" s="376"/>
      <c r="N33" s="238"/>
      <c r="O33" s="239"/>
    </row>
    <row r="34" spans="1:16" ht="14.25" customHeight="1" x14ac:dyDescent="0.2">
      <c r="A34" s="471" t="s">
        <v>7</v>
      </c>
      <c r="B34" s="474" t="s">
        <v>9</v>
      </c>
      <c r="C34" s="451" t="s">
        <v>7</v>
      </c>
      <c r="D34" s="476" t="s">
        <v>147</v>
      </c>
      <c r="E34" s="371" t="s">
        <v>74</v>
      </c>
      <c r="F34" s="478" t="s">
        <v>53</v>
      </c>
      <c r="G34" s="60" t="s">
        <v>80</v>
      </c>
      <c r="H34" s="33">
        <v>108.3</v>
      </c>
      <c r="I34" s="33">
        <v>81.2</v>
      </c>
      <c r="J34" s="154">
        <v>0.3</v>
      </c>
      <c r="K34" s="369" t="s">
        <v>121</v>
      </c>
      <c r="L34" s="30">
        <v>7200</v>
      </c>
      <c r="M34" s="31" t="s">
        <v>113</v>
      </c>
      <c r="N34" s="506"/>
      <c r="O34" s="507"/>
    </row>
    <row r="35" spans="1:16" ht="14.25" customHeight="1" x14ac:dyDescent="0.2">
      <c r="A35" s="472"/>
      <c r="B35" s="480"/>
      <c r="C35" s="401"/>
      <c r="D35" s="484"/>
      <c r="E35" s="407"/>
      <c r="F35" s="482"/>
      <c r="G35" s="178" t="s">
        <v>56</v>
      </c>
      <c r="H35" s="47">
        <v>0</v>
      </c>
      <c r="I35" s="47">
        <v>611.5</v>
      </c>
      <c r="J35" s="54">
        <v>611.5</v>
      </c>
      <c r="K35" s="399"/>
      <c r="L35" s="177"/>
      <c r="M35" s="173"/>
      <c r="N35" s="508"/>
      <c r="O35" s="509"/>
    </row>
    <row r="36" spans="1:16" ht="16.5" customHeight="1" x14ac:dyDescent="0.2">
      <c r="A36" s="472"/>
      <c r="B36" s="480"/>
      <c r="C36" s="401"/>
      <c r="D36" s="484"/>
      <c r="E36" s="403"/>
      <c r="F36" s="483"/>
      <c r="G36" s="35" t="s">
        <v>81</v>
      </c>
      <c r="H36" s="36">
        <v>1509</v>
      </c>
      <c r="I36" s="36">
        <v>327.2</v>
      </c>
      <c r="J36" s="155">
        <v>327.2</v>
      </c>
      <c r="K36" s="399"/>
      <c r="L36" s="134"/>
      <c r="M36" s="135"/>
      <c r="N36" s="508"/>
      <c r="O36" s="509"/>
    </row>
    <row r="37" spans="1:16" ht="22.5" customHeight="1" thickBot="1" x14ac:dyDescent="0.25">
      <c r="A37" s="473"/>
      <c r="B37" s="475"/>
      <c r="C37" s="452"/>
      <c r="D37" s="477"/>
      <c r="E37" s="372"/>
      <c r="F37" s="479"/>
      <c r="G37" s="37" t="s">
        <v>8</v>
      </c>
      <c r="H37" s="38">
        <v>1617.3</v>
      </c>
      <c r="I37" s="38">
        <v>1019.9</v>
      </c>
      <c r="J37" s="41">
        <f>SUM(J34:J36)</f>
        <v>939</v>
      </c>
      <c r="K37" s="370"/>
      <c r="L37" s="136"/>
      <c r="M37" s="137"/>
      <c r="N37" s="510"/>
      <c r="O37" s="511"/>
    </row>
    <row r="38" spans="1:16" ht="18" customHeight="1" x14ac:dyDescent="0.2">
      <c r="A38" s="471" t="s">
        <v>7</v>
      </c>
      <c r="B38" s="474" t="s">
        <v>9</v>
      </c>
      <c r="C38" s="451" t="s">
        <v>9</v>
      </c>
      <c r="D38" s="476" t="s">
        <v>148</v>
      </c>
      <c r="E38" s="371" t="s">
        <v>74</v>
      </c>
      <c r="F38" s="478" t="s">
        <v>53</v>
      </c>
      <c r="G38" s="32" t="s">
        <v>80</v>
      </c>
      <c r="H38" s="33">
        <v>0.5</v>
      </c>
      <c r="I38" s="33">
        <v>0.3</v>
      </c>
      <c r="J38" s="34">
        <v>0.3</v>
      </c>
      <c r="K38" s="369" t="s">
        <v>121</v>
      </c>
      <c r="L38" s="30">
        <v>1</v>
      </c>
      <c r="M38" s="145" t="s">
        <v>114</v>
      </c>
      <c r="N38" s="506"/>
      <c r="O38" s="507"/>
      <c r="P38" s="8"/>
    </row>
    <row r="39" spans="1:16" ht="87.75" customHeight="1" thickBot="1" x14ac:dyDescent="0.25">
      <c r="A39" s="473"/>
      <c r="B39" s="475"/>
      <c r="C39" s="452"/>
      <c r="D39" s="477"/>
      <c r="E39" s="372"/>
      <c r="F39" s="479"/>
      <c r="G39" s="37" t="s">
        <v>8</v>
      </c>
      <c r="H39" s="38">
        <v>0.5</v>
      </c>
      <c r="I39" s="38">
        <v>0.3</v>
      </c>
      <c r="J39" s="41">
        <f>SUM(J38:J38)</f>
        <v>0.3</v>
      </c>
      <c r="K39" s="370"/>
      <c r="L39" s="136"/>
      <c r="M39" s="137"/>
      <c r="N39" s="510"/>
      <c r="O39" s="511"/>
      <c r="P39" s="8"/>
    </row>
    <row r="40" spans="1:16" ht="16.5" customHeight="1" x14ac:dyDescent="0.2">
      <c r="A40" s="230" t="s">
        <v>7</v>
      </c>
      <c r="B40" s="211" t="s">
        <v>9</v>
      </c>
      <c r="C40" s="213" t="s">
        <v>54</v>
      </c>
      <c r="D40" s="476" t="s">
        <v>60</v>
      </c>
      <c r="E40" s="371" t="s">
        <v>74</v>
      </c>
      <c r="F40" s="478" t="s">
        <v>53</v>
      </c>
      <c r="G40" s="32" t="s">
        <v>56</v>
      </c>
      <c r="H40" s="33">
        <v>25.4</v>
      </c>
      <c r="I40" s="33">
        <v>31.7</v>
      </c>
      <c r="J40" s="34">
        <v>31.7</v>
      </c>
      <c r="K40" s="369" t="s">
        <v>121</v>
      </c>
      <c r="L40" s="30">
        <v>160</v>
      </c>
      <c r="M40" s="145" t="s">
        <v>115</v>
      </c>
      <c r="N40" s="506"/>
      <c r="O40" s="507"/>
      <c r="P40" s="8"/>
    </row>
    <row r="41" spans="1:16" ht="59.25" customHeight="1" thickBot="1" x14ac:dyDescent="0.25">
      <c r="A41" s="231"/>
      <c r="B41" s="212"/>
      <c r="C41" s="214"/>
      <c r="D41" s="477"/>
      <c r="E41" s="372"/>
      <c r="F41" s="479"/>
      <c r="G41" s="37" t="s">
        <v>8</v>
      </c>
      <c r="H41" s="38">
        <v>25.4</v>
      </c>
      <c r="I41" s="38">
        <v>31.7</v>
      </c>
      <c r="J41" s="41">
        <f>SUM(J40:J40)</f>
        <v>31.7</v>
      </c>
      <c r="K41" s="370"/>
      <c r="L41" s="136"/>
      <c r="M41" s="137"/>
      <c r="N41" s="510"/>
      <c r="O41" s="511"/>
      <c r="P41" s="8"/>
    </row>
    <row r="42" spans="1:16" ht="21" customHeight="1" x14ac:dyDescent="0.2">
      <c r="A42" s="471" t="s">
        <v>7</v>
      </c>
      <c r="B42" s="474" t="s">
        <v>9</v>
      </c>
      <c r="C42" s="451" t="s">
        <v>57</v>
      </c>
      <c r="D42" s="476" t="s">
        <v>61</v>
      </c>
      <c r="E42" s="371" t="s">
        <v>74</v>
      </c>
      <c r="F42" s="478" t="s">
        <v>94</v>
      </c>
      <c r="G42" s="32" t="s">
        <v>56</v>
      </c>
      <c r="H42" s="179">
        <v>0</v>
      </c>
      <c r="I42" s="33">
        <v>7.5</v>
      </c>
      <c r="J42" s="34">
        <v>7.5</v>
      </c>
      <c r="K42" s="369" t="s">
        <v>121</v>
      </c>
      <c r="L42" s="30">
        <v>9</v>
      </c>
      <c r="M42" s="31" t="s">
        <v>116</v>
      </c>
      <c r="N42" s="506"/>
      <c r="O42" s="507"/>
      <c r="P42" s="8"/>
    </row>
    <row r="43" spans="1:16" ht="16.5" customHeight="1" x14ac:dyDescent="0.2">
      <c r="A43" s="472"/>
      <c r="B43" s="480"/>
      <c r="C43" s="401"/>
      <c r="D43" s="484"/>
      <c r="E43" s="407"/>
      <c r="F43" s="485"/>
      <c r="G43" s="35" t="s">
        <v>56</v>
      </c>
      <c r="H43" s="180">
        <v>0</v>
      </c>
      <c r="I43" s="36">
        <v>0.2</v>
      </c>
      <c r="J43" s="46">
        <v>0.2</v>
      </c>
      <c r="K43" s="399"/>
      <c r="L43" s="172"/>
      <c r="M43" s="173"/>
      <c r="N43" s="508"/>
      <c r="O43" s="509"/>
      <c r="P43" s="8"/>
    </row>
    <row r="44" spans="1:16" ht="51.75" customHeight="1" thickBot="1" x14ac:dyDescent="0.25">
      <c r="A44" s="473"/>
      <c r="B44" s="475"/>
      <c r="C44" s="452"/>
      <c r="D44" s="477"/>
      <c r="E44" s="372"/>
      <c r="F44" s="479"/>
      <c r="G44" s="37" t="s">
        <v>8</v>
      </c>
      <c r="H44" s="181">
        <v>0</v>
      </c>
      <c r="I44" s="38">
        <v>7.7</v>
      </c>
      <c r="J44" s="41">
        <v>7.7</v>
      </c>
      <c r="K44" s="370"/>
      <c r="L44" s="94"/>
      <c r="M44" s="95"/>
      <c r="N44" s="510"/>
      <c r="O44" s="511"/>
      <c r="P44" s="8"/>
    </row>
    <row r="45" spans="1:16" ht="14.25" customHeight="1" thickBot="1" x14ac:dyDescent="0.25">
      <c r="A45" s="96" t="s">
        <v>7</v>
      </c>
      <c r="B45" s="97" t="s">
        <v>9</v>
      </c>
      <c r="C45" s="377" t="s">
        <v>10</v>
      </c>
      <c r="D45" s="378"/>
      <c r="E45" s="379"/>
      <c r="F45" s="379"/>
      <c r="G45" s="380"/>
      <c r="H45" s="24">
        <v>1643.2</v>
      </c>
      <c r="I45" s="25">
        <v>1059.5999999999999</v>
      </c>
      <c r="J45" s="26">
        <v>978.7</v>
      </c>
      <c r="K45" s="91"/>
      <c r="L45" s="98"/>
      <c r="M45" s="99"/>
      <c r="N45" s="236"/>
      <c r="O45" s="237"/>
    </row>
    <row r="46" spans="1:16" ht="16.5" customHeight="1" thickBot="1" x14ac:dyDescent="0.25">
      <c r="A46" s="58" t="s">
        <v>7</v>
      </c>
      <c r="B46" s="59" t="s">
        <v>54</v>
      </c>
      <c r="C46" s="486" t="s">
        <v>149</v>
      </c>
      <c r="D46" s="486"/>
      <c r="E46" s="486"/>
      <c r="F46" s="486"/>
      <c r="G46" s="486"/>
      <c r="H46" s="486"/>
      <c r="I46" s="486"/>
      <c r="J46" s="486"/>
      <c r="K46" s="486"/>
      <c r="L46" s="486"/>
      <c r="M46" s="487"/>
      <c r="N46" s="238"/>
      <c r="O46" s="239"/>
    </row>
    <row r="47" spans="1:16" ht="14.25" customHeight="1" x14ac:dyDescent="0.2">
      <c r="A47" s="471" t="s">
        <v>7</v>
      </c>
      <c r="B47" s="474" t="s">
        <v>54</v>
      </c>
      <c r="C47" s="167" t="s">
        <v>7</v>
      </c>
      <c r="D47" s="492" t="s">
        <v>85</v>
      </c>
      <c r="E47" s="488" t="s">
        <v>74</v>
      </c>
      <c r="F47" s="488" t="s">
        <v>62</v>
      </c>
      <c r="G47" s="156" t="s">
        <v>81</v>
      </c>
      <c r="H47" s="157">
        <v>2253.8000000000002</v>
      </c>
      <c r="I47" s="157">
        <v>3296.1</v>
      </c>
      <c r="J47" s="154">
        <v>3274.4</v>
      </c>
      <c r="K47" s="490"/>
      <c r="L47" s="158"/>
      <c r="M47" s="159"/>
      <c r="N47" s="506"/>
      <c r="O47" s="507"/>
    </row>
    <row r="48" spans="1:16" ht="51.75" customHeight="1" thickBot="1" x14ac:dyDescent="0.25">
      <c r="A48" s="473"/>
      <c r="B48" s="475"/>
      <c r="C48" s="160"/>
      <c r="D48" s="493"/>
      <c r="E48" s="489"/>
      <c r="F48" s="489"/>
      <c r="G48" s="163" t="s">
        <v>8</v>
      </c>
      <c r="H48" s="164">
        <f>H47</f>
        <v>2253.8000000000002</v>
      </c>
      <c r="I48" s="164">
        <f>I47</f>
        <v>3296.1</v>
      </c>
      <c r="J48" s="166">
        <f>SUM(J47:J47)</f>
        <v>3274.4</v>
      </c>
      <c r="K48" s="491"/>
      <c r="L48" s="161"/>
      <c r="M48" s="162"/>
      <c r="N48" s="510"/>
      <c r="O48" s="511"/>
    </row>
    <row r="49" spans="1:16" ht="25.5" customHeight="1" thickBot="1" x14ac:dyDescent="0.25">
      <c r="A49" s="96" t="s">
        <v>7</v>
      </c>
      <c r="B49" s="97" t="s">
        <v>54</v>
      </c>
      <c r="C49" s="377" t="s">
        <v>10</v>
      </c>
      <c r="D49" s="378"/>
      <c r="E49" s="379"/>
      <c r="F49" s="379"/>
      <c r="G49" s="380"/>
      <c r="H49" s="164">
        <f>H48</f>
        <v>2253.8000000000002</v>
      </c>
      <c r="I49" s="165">
        <v>3296.1</v>
      </c>
      <c r="J49" s="166">
        <f>SUM(J48:J48)</f>
        <v>3274.4</v>
      </c>
      <c r="K49" s="91"/>
      <c r="L49" s="98"/>
      <c r="M49" s="99"/>
      <c r="N49" s="236"/>
      <c r="O49" s="237"/>
    </row>
    <row r="50" spans="1:16" ht="23.25" customHeight="1" thickBot="1" x14ac:dyDescent="0.25">
      <c r="A50" s="58" t="s">
        <v>7</v>
      </c>
      <c r="B50" s="59" t="s">
        <v>57</v>
      </c>
      <c r="C50" s="375" t="s">
        <v>63</v>
      </c>
      <c r="D50" s="375"/>
      <c r="E50" s="375"/>
      <c r="F50" s="375"/>
      <c r="G50" s="375"/>
      <c r="H50" s="375"/>
      <c r="I50" s="375"/>
      <c r="J50" s="375"/>
      <c r="K50" s="375"/>
      <c r="L50" s="375"/>
      <c r="M50" s="376"/>
      <c r="N50" s="238"/>
      <c r="O50" s="239"/>
    </row>
    <row r="51" spans="1:16" ht="16.5" customHeight="1" x14ac:dyDescent="0.2">
      <c r="A51" s="471" t="s">
        <v>7</v>
      </c>
      <c r="B51" s="474" t="s">
        <v>57</v>
      </c>
      <c r="C51" s="451" t="s">
        <v>7</v>
      </c>
      <c r="D51" s="476" t="s">
        <v>150</v>
      </c>
      <c r="E51" s="371" t="s">
        <v>74</v>
      </c>
      <c r="F51" s="478" t="s">
        <v>53</v>
      </c>
      <c r="G51" s="32" t="s">
        <v>81</v>
      </c>
      <c r="H51" s="33">
        <v>29</v>
      </c>
      <c r="I51" s="153">
        <v>29</v>
      </c>
      <c r="J51" s="34">
        <v>25.9</v>
      </c>
      <c r="K51" s="369" t="s">
        <v>121</v>
      </c>
      <c r="L51" s="30">
        <v>400</v>
      </c>
      <c r="M51" s="31" t="s">
        <v>117</v>
      </c>
      <c r="N51" s="506"/>
      <c r="O51" s="507"/>
    </row>
    <row r="52" spans="1:16" ht="81.75" customHeight="1" thickBot="1" x14ac:dyDescent="0.25">
      <c r="A52" s="473"/>
      <c r="B52" s="475"/>
      <c r="C52" s="452"/>
      <c r="D52" s="477"/>
      <c r="E52" s="372"/>
      <c r="F52" s="479"/>
      <c r="G52" s="37" t="s">
        <v>8</v>
      </c>
      <c r="H52" s="38">
        <f>H51</f>
        <v>29</v>
      </c>
      <c r="I52" s="40">
        <v>29</v>
      </c>
      <c r="J52" s="41">
        <f>SUM(J51:J51)</f>
        <v>25.9</v>
      </c>
      <c r="K52" s="370"/>
      <c r="L52" s="136"/>
      <c r="M52" s="137"/>
      <c r="N52" s="510"/>
      <c r="O52" s="511"/>
    </row>
    <row r="53" spans="1:16" ht="14.25" customHeight="1" x14ac:dyDescent="0.2">
      <c r="A53" s="359" t="s">
        <v>7</v>
      </c>
      <c r="B53" s="361" t="s">
        <v>57</v>
      </c>
      <c r="C53" s="363" t="s">
        <v>9</v>
      </c>
      <c r="D53" s="365" t="s">
        <v>64</v>
      </c>
      <c r="E53" s="371" t="s">
        <v>74</v>
      </c>
      <c r="F53" s="373" t="s">
        <v>53</v>
      </c>
      <c r="G53" s="32" t="s">
        <v>81</v>
      </c>
      <c r="H53" s="33">
        <v>15.9</v>
      </c>
      <c r="I53" s="153">
        <v>15.9</v>
      </c>
      <c r="J53" s="34">
        <v>13.9</v>
      </c>
      <c r="K53" s="369" t="s">
        <v>121</v>
      </c>
      <c r="L53" s="30">
        <v>320</v>
      </c>
      <c r="M53" s="31" t="s">
        <v>118</v>
      </c>
      <c r="N53" s="506"/>
      <c r="O53" s="507"/>
    </row>
    <row r="54" spans="1:16" ht="72.75" customHeight="1" thickBot="1" x14ac:dyDescent="0.25">
      <c r="A54" s="360"/>
      <c r="B54" s="362"/>
      <c r="C54" s="364"/>
      <c r="D54" s="366"/>
      <c r="E54" s="372"/>
      <c r="F54" s="374"/>
      <c r="G54" s="37" t="s">
        <v>8</v>
      </c>
      <c r="H54" s="38">
        <f>H53</f>
        <v>15.9</v>
      </c>
      <c r="I54" s="40">
        <v>15.9</v>
      </c>
      <c r="J54" s="41">
        <f>SUM(J53:J53)</f>
        <v>13.9</v>
      </c>
      <c r="K54" s="370"/>
      <c r="L54" s="94"/>
      <c r="M54" s="95"/>
      <c r="N54" s="510"/>
      <c r="O54" s="511"/>
    </row>
    <row r="55" spans="1:16" ht="18" customHeight="1" thickBot="1" x14ac:dyDescent="0.25">
      <c r="A55" s="96" t="s">
        <v>7</v>
      </c>
      <c r="B55" s="97" t="s">
        <v>57</v>
      </c>
      <c r="C55" s="377" t="s">
        <v>10</v>
      </c>
      <c r="D55" s="378"/>
      <c r="E55" s="379"/>
      <c r="F55" s="379"/>
      <c r="G55" s="380"/>
      <c r="H55" s="24">
        <v>44.9</v>
      </c>
      <c r="I55" s="25">
        <v>44.9</v>
      </c>
      <c r="J55" s="26">
        <v>39.799999999999997</v>
      </c>
      <c r="K55" s="91"/>
      <c r="L55" s="98"/>
      <c r="M55" s="99"/>
      <c r="N55" s="236"/>
      <c r="O55" s="237"/>
    </row>
    <row r="56" spans="1:16" ht="15.75" customHeight="1" thickBot="1" x14ac:dyDescent="0.25">
      <c r="A56" s="58" t="s">
        <v>7</v>
      </c>
      <c r="B56" s="59" t="s">
        <v>59</v>
      </c>
      <c r="C56" s="375" t="s">
        <v>65</v>
      </c>
      <c r="D56" s="375"/>
      <c r="E56" s="375"/>
      <c r="F56" s="375"/>
      <c r="G56" s="375"/>
      <c r="H56" s="375"/>
      <c r="I56" s="375"/>
      <c r="J56" s="375"/>
      <c r="K56" s="375"/>
      <c r="L56" s="375"/>
      <c r="M56" s="376"/>
      <c r="N56" s="238"/>
      <c r="O56" s="239"/>
    </row>
    <row r="57" spans="1:16" ht="15.75" customHeight="1" x14ac:dyDescent="0.2">
      <c r="A57" s="359" t="s">
        <v>7</v>
      </c>
      <c r="B57" s="361" t="s">
        <v>59</v>
      </c>
      <c r="C57" s="363" t="s">
        <v>7</v>
      </c>
      <c r="D57" s="365" t="s">
        <v>66</v>
      </c>
      <c r="E57" s="371" t="s">
        <v>74</v>
      </c>
      <c r="F57" s="373" t="s">
        <v>53</v>
      </c>
      <c r="G57" s="60" t="s">
        <v>80</v>
      </c>
      <c r="H57" s="33">
        <v>565.9</v>
      </c>
      <c r="I57" s="33">
        <v>541</v>
      </c>
      <c r="J57" s="34">
        <v>532.70000000000005</v>
      </c>
      <c r="K57" s="369" t="s">
        <v>121</v>
      </c>
      <c r="L57" s="30">
        <v>2600</v>
      </c>
      <c r="M57" s="31" t="s">
        <v>119</v>
      </c>
      <c r="N57" s="506"/>
      <c r="O57" s="507"/>
    </row>
    <row r="58" spans="1:16" ht="51.75" customHeight="1" thickBot="1" x14ac:dyDescent="0.25">
      <c r="A58" s="360"/>
      <c r="B58" s="362"/>
      <c r="C58" s="364"/>
      <c r="D58" s="366"/>
      <c r="E58" s="372"/>
      <c r="F58" s="374"/>
      <c r="G58" s="37" t="s">
        <v>8</v>
      </c>
      <c r="H58" s="38">
        <f>H57</f>
        <v>565.9</v>
      </c>
      <c r="I58" s="38">
        <f>I57</f>
        <v>541</v>
      </c>
      <c r="J58" s="41">
        <f>SUM(J57:J57)</f>
        <v>532.70000000000005</v>
      </c>
      <c r="K58" s="370"/>
      <c r="L58" s="94"/>
      <c r="M58" s="137"/>
      <c r="N58" s="510"/>
      <c r="O58" s="511"/>
    </row>
    <row r="59" spans="1:16" ht="16.5" customHeight="1" x14ac:dyDescent="0.2">
      <c r="A59" s="359" t="s">
        <v>7</v>
      </c>
      <c r="B59" s="361" t="s">
        <v>59</v>
      </c>
      <c r="C59" s="363" t="s">
        <v>9</v>
      </c>
      <c r="D59" s="365" t="s">
        <v>67</v>
      </c>
      <c r="E59" s="371" t="s">
        <v>74</v>
      </c>
      <c r="F59" s="373" t="s">
        <v>53</v>
      </c>
      <c r="G59" s="60" t="s">
        <v>80</v>
      </c>
      <c r="H59" s="33">
        <v>100.3</v>
      </c>
      <c r="I59" s="33">
        <v>82.4</v>
      </c>
      <c r="J59" s="34">
        <v>82.3</v>
      </c>
      <c r="K59" s="369" t="s">
        <v>122</v>
      </c>
      <c r="L59" s="30">
        <v>1844</v>
      </c>
      <c r="M59" s="31" t="s">
        <v>120</v>
      </c>
      <c r="N59" s="506"/>
      <c r="O59" s="507"/>
    </row>
    <row r="60" spans="1:16" ht="50.25" customHeight="1" thickBot="1" x14ac:dyDescent="0.25">
      <c r="A60" s="360"/>
      <c r="B60" s="362"/>
      <c r="C60" s="364"/>
      <c r="D60" s="366"/>
      <c r="E60" s="372"/>
      <c r="F60" s="374"/>
      <c r="G60" s="37" t="s">
        <v>8</v>
      </c>
      <c r="H60" s="38">
        <f>H59</f>
        <v>100.3</v>
      </c>
      <c r="I60" s="38">
        <f>I59</f>
        <v>82.4</v>
      </c>
      <c r="J60" s="41">
        <f>SUM(J59:J59)</f>
        <v>82.3</v>
      </c>
      <c r="K60" s="370"/>
      <c r="L60" s="94"/>
      <c r="M60" s="95"/>
      <c r="N60" s="510"/>
      <c r="O60" s="511"/>
      <c r="P60" s="8"/>
    </row>
    <row r="61" spans="1:16" ht="15" customHeight="1" thickBot="1" x14ac:dyDescent="0.25">
      <c r="A61" s="96" t="s">
        <v>7</v>
      </c>
      <c r="B61" s="97" t="s">
        <v>59</v>
      </c>
      <c r="C61" s="377" t="s">
        <v>10</v>
      </c>
      <c r="D61" s="378"/>
      <c r="E61" s="378"/>
      <c r="F61" s="378"/>
      <c r="G61" s="380"/>
      <c r="H61" s="24">
        <v>666.2</v>
      </c>
      <c r="I61" s="25">
        <v>623.4</v>
      </c>
      <c r="J61" s="26">
        <v>615</v>
      </c>
      <c r="K61" s="91"/>
      <c r="L61" s="98"/>
      <c r="M61" s="99"/>
      <c r="N61" s="236"/>
      <c r="O61" s="237"/>
      <c r="P61" s="8"/>
    </row>
    <row r="62" spans="1:16" ht="13.5" customHeight="1" thickBot="1" x14ac:dyDescent="0.25">
      <c r="A62" s="58" t="s">
        <v>7</v>
      </c>
      <c r="B62" s="381" t="s">
        <v>11</v>
      </c>
      <c r="C62" s="382"/>
      <c r="D62" s="382"/>
      <c r="E62" s="382"/>
      <c r="F62" s="382"/>
      <c r="G62" s="382"/>
      <c r="H62" s="43">
        <v>18804</v>
      </c>
      <c r="I62" s="42">
        <v>18531.7</v>
      </c>
      <c r="J62" s="278">
        <v>18219.400000000001</v>
      </c>
      <c r="K62" s="100"/>
      <c r="L62" s="101"/>
      <c r="M62" s="102"/>
      <c r="N62" s="240"/>
      <c r="O62" s="241"/>
      <c r="P62" s="8"/>
    </row>
    <row r="63" spans="1:16" ht="17.25" customHeight="1" thickBot="1" x14ac:dyDescent="0.25">
      <c r="A63" s="293" t="s">
        <v>9</v>
      </c>
      <c r="B63" s="367" t="s">
        <v>151</v>
      </c>
      <c r="C63" s="367"/>
      <c r="D63" s="367"/>
      <c r="E63" s="367"/>
      <c r="F63" s="367"/>
      <c r="G63" s="367"/>
      <c r="H63" s="367"/>
      <c r="I63" s="367"/>
      <c r="J63" s="367"/>
      <c r="K63" s="367"/>
      <c r="L63" s="367"/>
      <c r="M63" s="368"/>
      <c r="N63" s="240"/>
      <c r="O63" s="241"/>
      <c r="P63" s="8"/>
    </row>
    <row r="64" spans="1:16" ht="15.75" customHeight="1" thickBot="1" x14ac:dyDescent="0.25">
      <c r="A64" s="58" t="s">
        <v>9</v>
      </c>
      <c r="B64" s="59" t="s">
        <v>7</v>
      </c>
      <c r="C64" s="375" t="s">
        <v>68</v>
      </c>
      <c r="D64" s="375"/>
      <c r="E64" s="375"/>
      <c r="F64" s="375"/>
      <c r="G64" s="375"/>
      <c r="H64" s="375"/>
      <c r="I64" s="375"/>
      <c r="J64" s="375"/>
      <c r="K64" s="375"/>
      <c r="L64" s="375"/>
      <c r="M64" s="376"/>
      <c r="N64" s="246"/>
      <c r="O64" s="244"/>
      <c r="P64" s="8"/>
    </row>
    <row r="65" spans="1:17" ht="48" customHeight="1" x14ac:dyDescent="0.2">
      <c r="A65" s="291" t="s">
        <v>9</v>
      </c>
      <c r="B65" s="290" t="s">
        <v>7</v>
      </c>
      <c r="C65" s="347" t="s">
        <v>7</v>
      </c>
      <c r="D65" s="351" t="s">
        <v>152</v>
      </c>
      <c r="E65" s="424" t="s">
        <v>75</v>
      </c>
      <c r="F65" s="420" t="s">
        <v>53</v>
      </c>
      <c r="G65" s="294" t="s">
        <v>80</v>
      </c>
      <c r="H65" s="295">
        <v>122.2</v>
      </c>
      <c r="I65" s="295">
        <v>132.30000000000001</v>
      </c>
      <c r="J65" s="296">
        <v>132.30000000000001</v>
      </c>
      <c r="K65" s="104" t="s">
        <v>123</v>
      </c>
      <c r="L65" s="61">
        <v>40</v>
      </c>
      <c r="M65" s="62">
        <v>25</v>
      </c>
      <c r="N65" s="516"/>
      <c r="O65" s="509"/>
      <c r="P65" s="8"/>
    </row>
    <row r="66" spans="1:17" ht="16.5" customHeight="1" x14ac:dyDescent="0.2">
      <c r="A66" s="66"/>
      <c r="B66" s="67"/>
      <c r="C66" s="347"/>
      <c r="D66" s="351"/>
      <c r="E66" s="354"/>
      <c r="F66" s="420"/>
      <c r="G66" s="103" t="s">
        <v>79</v>
      </c>
      <c r="H66" s="45">
        <v>126.5</v>
      </c>
      <c r="I66" s="45">
        <v>135.30000000000001</v>
      </c>
      <c r="J66" s="46">
        <v>135.30000000000001</v>
      </c>
      <c r="K66" s="104"/>
      <c r="L66" s="126"/>
      <c r="M66" s="127"/>
      <c r="N66" s="508"/>
      <c r="O66" s="509"/>
      <c r="P66" s="8"/>
    </row>
    <row r="67" spans="1:17" ht="15" customHeight="1" x14ac:dyDescent="0.2">
      <c r="A67" s="66"/>
      <c r="B67" s="67"/>
      <c r="C67" s="347"/>
      <c r="D67" s="351"/>
      <c r="E67" s="354"/>
      <c r="F67" s="420"/>
      <c r="G67" s="105" t="s">
        <v>82</v>
      </c>
      <c r="H67" s="47">
        <v>41.5</v>
      </c>
      <c r="I67" s="47">
        <v>41.5</v>
      </c>
      <c r="J67" s="49">
        <v>39.700000000000003</v>
      </c>
      <c r="K67" s="106"/>
      <c r="L67" s="126"/>
      <c r="M67" s="127"/>
      <c r="N67" s="508"/>
      <c r="O67" s="509"/>
      <c r="P67" s="8"/>
    </row>
    <row r="68" spans="1:17" ht="15" customHeight="1" x14ac:dyDescent="0.2">
      <c r="A68" s="66"/>
      <c r="B68" s="67"/>
      <c r="C68" s="347"/>
      <c r="D68" s="351"/>
      <c r="E68" s="354"/>
      <c r="F68" s="420"/>
      <c r="G68" s="107" t="s">
        <v>98</v>
      </c>
      <c r="H68" s="47">
        <v>76.5</v>
      </c>
      <c r="I68" s="47">
        <v>78.599999999999994</v>
      </c>
      <c r="J68" s="47">
        <v>78.599999999999994</v>
      </c>
      <c r="K68" s="106"/>
      <c r="L68" s="126"/>
      <c r="M68" s="127"/>
      <c r="N68" s="508"/>
      <c r="O68" s="509"/>
      <c r="P68" s="8"/>
    </row>
    <row r="69" spans="1:17" ht="16.5" customHeight="1" x14ac:dyDescent="0.2">
      <c r="A69" s="66"/>
      <c r="B69" s="67"/>
      <c r="C69" s="348"/>
      <c r="D69" s="351"/>
      <c r="E69" s="354"/>
      <c r="F69" s="348"/>
      <c r="G69" s="108" t="s">
        <v>81</v>
      </c>
      <c r="H69" s="45">
        <v>28.8</v>
      </c>
      <c r="I69" s="45">
        <v>49.6</v>
      </c>
      <c r="J69" s="46">
        <v>49.6</v>
      </c>
      <c r="K69" s="425"/>
      <c r="L69" s="138"/>
      <c r="M69" s="139"/>
      <c r="N69" s="508"/>
      <c r="O69" s="509"/>
      <c r="P69" s="8"/>
    </row>
    <row r="70" spans="1:17" ht="13.5" customHeight="1" thickBot="1" x14ac:dyDescent="0.25">
      <c r="A70" s="111"/>
      <c r="B70" s="71"/>
      <c r="C70" s="349"/>
      <c r="D70" s="352"/>
      <c r="E70" s="355"/>
      <c r="F70" s="358"/>
      <c r="G70" s="112" t="s">
        <v>8</v>
      </c>
      <c r="H70" s="28">
        <v>395.5</v>
      </c>
      <c r="I70" s="28">
        <v>437.3</v>
      </c>
      <c r="J70" s="28">
        <v>435.5</v>
      </c>
      <c r="K70" s="345"/>
      <c r="L70" s="140"/>
      <c r="M70" s="141"/>
      <c r="N70" s="510"/>
      <c r="O70" s="511"/>
      <c r="P70" s="8"/>
    </row>
    <row r="71" spans="1:17" ht="48.75" customHeight="1" x14ac:dyDescent="0.2">
      <c r="A71" s="74" t="s">
        <v>9</v>
      </c>
      <c r="B71" s="75" t="s">
        <v>7</v>
      </c>
      <c r="C71" s="346" t="s">
        <v>9</v>
      </c>
      <c r="D71" s="350" t="s">
        <v>69</v>
      </c>
      <c r="E71" s="353" t="s">
        <v>76</v>
      </c>
      <c r="F71" s="494" t="s">
        <v>53</v>
      </c>
      <c r="G71" s="115" t="s">
        <v>80</v>
      </c>
      <c r="H71" s="50">
        <v>152.80000000000001</v>
      </c>
      <c r="I71" s="50">
        <v>152.80000000000001</v>
      </c>
      <c r="J71" s="51">
        <v>147.5</v>
      </c>
      <c r="K71" s="292" t="s">
        <v>123</v>
      </c>
      <c r="L71" s="151">
        <v>50</v>
      </c>
      <c r="M71" s="152">
        <v>50</v>
      </c>
      <c r="N71" s="506"/>
      <c r="O71" s="507"/>
      <c r="P71" s="8"/>
    </row>
    <row r="72" spans="1:17" ht="16.5" customHeight="1" x14ac:dyDescent="0.2">
      <c r="A72" s="66"/>
      <c r="B72" s="67"/>
      <c r="C72" s="347"/>
      <c r="D72" s="351"/>
      <c r="E72" s="354"/>
      <c r="F72" s="420"/>
      <c r="G72" s="116" t="s">
        <v>82</v>
      </c>
      <c r="H72" s="48">
        <v>28.6</v>
      </c>
      <c r="I72" s="48">
        <v>28.6</v>
      </c>
      <c r="J72" s="49">
        <v>26.3</v>
      </c>
      <c r="K72" s="106"/>
      <c r="L72" s="126"/>
      <c r="M72" s="127"/>
      <c r="N72" s="508"/>
      <c r="O72" s="509"/>
      <c r="P72" s="8"/>
    </row>
    <row r="73" spans="1:17" ht="16.5" customHeight="1" x14ac:dyDescent="0.2">
      <c r="A73" s="174"/>
      <c r="B73" s="67"/>
      <c r="C73" s="347"/>
      <c r="D73" s="351"/>
      <c r="E73" s="354"/>
      <c r="F73" s="420"/>
      <c r="G73" s="107" t="s">
        <v>98</v>
      </c>
      <c r="H73" s="47">
        <v>0</v>
      </c>
      <c r="I73" s="47">
        <v>0.2</v>
      </c>
      <c r="J73" s="49">
        <v>0.2</v>
      </c>
      <c r="K73" s="106"/>
      <c r="L73" s="126"/>
      <c r="M73" s="127"/>
      <c r="N73" s="508"/>
      <c r="O73" s="509"/>
      <c r="P73" s="8"/>
    </row>
    <row r="74" spans="1:17" ht="16.5" customHeight="1" x14ac:dyDescent="0.2">
      <c r="A74" s="66"/>
      <c r="B74" s="67"/>
      <c r="C74" s="348"/>
      <c r="D74" s="351"/>
      <c r="E74" s="354"/>
      <c r="F74" s="348"/>
      <c r="G74" s="108" t="s">
        <v>81</v>
      </c>
      <c r="H74" s="45">
        <v>56.7</v>
      </c>
      <c r="I74" s="45">
        <v>74.7</v>
      </c>
      <c r="J74" s="46">
        <v>71.7</v>
      </c>
      <c r="K74" s="425"/>
      <c r="L74" s="109"/>
      <c r="M74" s="110"/>
      <c r="N74" s="508"/>
      <c r="O74" s="509"/>
      <c r="P74" s="8"/>
    </row>
    <row r="75" spans="1:17" ht="15" customHeight="1" thickBot="1" x14ac:dyDescent="0.25">
      <c r="A75" s="111"/>
      <c r="B75" s="71"/>
      <c r="C75" s="349"/>
      <c r="D75" s="352"/>
      <c r="E75" s="355"/>
      <c r="F75" s="358"/>
      <c r="G75" s="112" t="s">
        <v>8</v>
      </c>
      <c r="H75" s="28">
        <v>238.1</v>
      </c>
      <c r="I75" s="28">
        <v>256.3</v>
      </c>
      <c r="J75" s="28">
        <v>245.7</v>
      </c>
      <c r="K75" s="345"/>
      <c r="L75" s="113"/>
      <c r="M75" s="114"/>
      <c r="N75" s="508"/>
      <c r="O75" s="509"/>
      <c r="P75" s="8"/>
    </row>
    <row r="76" spans="1:17" ht="13.5" customHeight="1" thickBot="1" x14ac:dyDescent="0.25">
      <c r="A76" s="96" t="s">
        <v>9</v>
      </c>
      <c r="B76" s="97" t="s">
        <v>7</v>
      </c>
      <c r="C76" s="377" t="s">
        <v>10</v>
      </c>
      <c r="D76" s="378"/>
      <c r="E76" s="379"/>
      <c r="F76" s="379"/>
      <c r="G76" s="380"/>
      <c r="H76" s="24">
        <v>633.6</v>
      </c>
      <c r="I76" s="25">
        <v>693.6</v>
      </c>
      <c r="J76" s="26">
        <v>681.2</v>
      </c>
      <c r="K76" s="91"/>
      <c r="L76" s="98"/>
      <c r="M76" s="110"/>
      <c r="N76" s="510"/>
      <c r="O76" s="511"/>
      <c r="P76" s="8"/>
      <c r="Q76" s="273"/>
    </row>
    <row r="77" spans="1:17" ht="24" customHeight="1" thickBot="1" x14ac:dyDescent="0.25">
      <c r="A77" s="58" t="s">
        <v>9</v>
      </c>
      <c r="B77" s="59" t="s">
        <v>9</v>
      </c>
      <c r="C77" s="375" t="s">
        <v>87</v>
      </c>
      <c r="D77" s="375"/>
      <c r="E77" s="375"/>
      <c r="F77" s="375"/>
      <c r="G77" s="375"/>
      <c r="H77" s="375"/>
      <c r="I77" s="375"/>
      <c r="J77" s="375"/>
      <c r="K77" s="375"/>
      <c r="L77" s="375"/>
      <c r="M77" s="376"/>
      <c r="N77" s="246"/>
      <c r="O77" s="244"/>
      <c r="P77" s="8"/>
    </row>
    <row r="78" spans="1:17" ht="48" customHeight="1" x14ac:dyDescent="0.2">
      <c r="A78" s="209" t="s">
        <v>9</v>
      </c>
      <c r="B78" s="75" t="s">
        <v>9</v>
      </c>
      <c r="C78" s="346" t="s">
        <v>7</v>
      </c>
      <c r="D78" s="350" t="s">
        <v>153</v>
      </c>
      <c r="E78" s="353" t="s">
        <v>77</v>
      </c>
      <c r="F78" s="232" t="s">
        <v>53</v>
      </c>
      <c r="G78" s="115" t="s">
        <v>80</v>
      </c>
      <c r="H78" s="50">
        <v>172.6</v>
      </c>
      <c r="I78" s="50">
        <v>172.6</v>
      </c>
      <c r="J78" s="51">
        <v>164.9</v>
      </c>
      <c r="K78" s="292" t="s">
        <v>123</v>
      </c>
      <c r="L78" s="151">
        <v>410</v>
      </c>
      <c r="M78" s="152">
        <v>332</v>
      </c>
      <c r="N78" s="506"/>
      <c r="O78" s="507"/>
      <c r="P78" s="8"/>
    </row>
    <row r="79" spans="1:17" ht="14.25" customHeight="1" x14ac:dyDescent="0.2">
      <c r="A79" s="208"/>
      <c r="B79" s="207"/>
      <c r="C79" s="347"/>
      <c r="D79" s="351"/>
      <c r="E79" s="354"/>
      <c r="F79" s="205"/>
      <c r="G79" s="116" t="s">
        <v>82</v>
      </c>
      <c r="H79" s="48">
        <v>48</v>
      </c>
      <c r="I79" s="48">
        <v>48</v>
      </c>
      <c r="J79" s="49">
        <v>45.3</v>
      </c>
      <c r="K79" s="106"/>
      <c r="L79" s="126"/>
      <c r="M79" s="127"/>
      <c r="N79" s="508"/>
      <c r="O79" s="509"/>
      <c r="P79" s="8"/>
    </row>
    <row r="80" spans="1:17" ht="14.25" customHeight="1" x14ac:dyDescent="0.2">
      <c r="A80" s="208"/>
      <c r="B80" s="207"/>
      <c r="C80" s="347"/>
      <c r="D80" s="351"/>
      <c r="E80" s="354"/>
      <c r="F80" s="205"/>
      <c r="G80" s="107" t="s">
        <v>98</v>
      </c>
      <c r="H80" s="47">
        <v>0</v>
      </c>
      <c r="I80" s="47">
        <v>2.5</v>
      </c>
      <c r="J80" s="47">
        <v>2.5</v>
      </c>
      <c r="K80" s="106"/>
      <c r="L80" s="126"/>
      <c r="M80" s="127"/>
      <c r="N80" s="508"/>
      <c r="O80" s="509"/>
      <c r="P80" s="8"/>
    </row>
    <row r="81" spans="1:16" ht="14.25" customHeight="1" x14ac:dyDescent="0.2">
      <c r="A81" s="208"/>
      <c r="B81" s="207"/>
      <c r="C81" s="348"/>
      <c r="D81" s="351"/>
      <c r="E81" s="354"/>
      <c r="F81" s="203"/>
      <c r="G81" s="108" t="s">
        <v>81</v>
      </c>
      <c r="H81" s="45">
        <v>610.79999999999995</v>
      </c>
      <c r="I81" s="45">
        <v>681.1</v>
      </c>
      <c r="J81" s="155">
        <v>653.5</v>
      </c>
      <c r="K81" s="425"/>
      <c r="L81" s="138"/>
      <c r="M81" s="139"/>
      <c r="N81" s="508"/>
      <c r="O81" s="509"/>
      <c r="P81" s="8"/>
    </row>
    <row r="82" spans="1:16" ht="77.25" customHeight="1" thickBot="1" x14ac:dyDescent="0.25">
      <c r="A82" s="111"/>
      <c r="B82" s="71"/>
      <c r="C82" s="349"/>
      <c r="D82" s="352"/>
      <c r="E82" s="355"/>
      <c r="F82" s="204"/>
      <c r="G82" s="196" t="s">
        <v>8</v>
      </c>
      <c r="H82" s="40">
        <v>831.4</v>
      </c>
      <c r="I82" s="40">
        <v>904.2</v>
      </c>
      <c r="J82" s="39">
        <v>866.2</v>
      </c>
      <c r="K82" s="345"/>
      <c r="L82" s="140"/>
      <c r="M82" s="141"/>
      <c r="N82" s="510"/>
      <c r="O82" s="511"/>
      <c r="P82" s="8"/>
    </row>
    <row r="83" spans="1:16" ht="39" customHeight="1" x14ac:dyDescent="0.2">
      <c r="A83" s="74" t="s">
        <v>9</v>
      </c>
      <c r="B83" s="75" t="s">
        <v>9</v>
      </c>
      <c r="C83" s="347" t="s">
        <v>57</v>
      </c>
      <c r="D83" s="350" t="s">
        <v>88</v>
      </c>
      <c r="E83" s="353" t="s">
        <v>74</v>
      </c>
      <c r="F83" s="194" t="s">
        <v>53</v>
      </c>
      <c r="G83" s="195" t="s">
        <v>80</v>
      </c>
      <c r="H83" s="44">
        <v>440.7</v>
      </c>
      <c r="I83" s="44">
        <v>430.6</v>
      </c>
      <c r="J83" s="197">
        <v>430.6</v>
      </c>
      <c r="K83" s="292" t="s">
        <v>123</v>
      </c>
      <c r="L83" s="151">
        <v>270</v>
      </c>
      <c r="M83" s="152">
        <v>270</v>
      </c>
      <c r="N83" s="506"/>
      <c r="O83" s="507"/>
      <c r="P83" s="8"/>
    </row>
    <row r="84" spans="1:16" ht="32.25" customHeight="1" x14ac:dyDescent="0.2">
      <c r="A84" s="66"/>
      <c r="B84" s="67"/>
      <c r="C84" s="348"/>
      <c r="D84" s="351"/>
      <c r="E84" s="354"/>
      <c r="F84" s="117"/>
      <c r="G84" s="108" t="s">
        <v>81</v>
      </c>
      <c r="H84" s="45">
        <v>555.20000000000005</v>
      </c>
      <c r="I84" s="45">
        <v>657.9</v>
      </c>
      <c r="J84" s="155">
        <v>626.70000000000005</v>
      </c>
      <c r="K84" s="425"/>
      <c r="L84" s="109"/>
      <c r="M84" s="110"/>
      <c r="N84" s="508"/>
      <c r="O84" s="509"/>
      <c r="P84" s="8"/>
    </row>
    <row r="85" spans="1:16" ht="56.25" customHeight="1" thickBot="1" x14ac:dyDescent="0.25">
      <c r="A85" s="111"/>
      <c r="B85" s="67"/>
      <c r="C85" s="349"/>
      <c r="D85" s="351"/>
      <c r="E85" s="355"/>
      <c r="F85" s="118"/>
      <c r="G85" s="112" t="s">
        <v>8</v>
      </c>
      <c r="H85" s="52">
        <v>995.9</v>
      </c>
      <c r="I85" s="52">
        <v>1088.5</v>
      </c>
      <c r="J85" s="52">
        <f t="shared" ref="J85" si="0">J84+J83</f>
        <v>1057.3000000000002</v>
      </c>
      <c r="K85" s="427"/>
      <c r="L85" s="109"/>
      <c r="M85" s="110"/>
      <c r="N85" s="510"/>
      <c r="O85" s="511"/>
      <c r="P85" s="8"/>
    </row>
    <row r="86" spans="1:16" ht="28.5" customHeight="1" thickBot="1" x14ac:dyDescent="0.25">
      <c r="A86" s="186" t="s">
        <v>9</v>
      </c>
      <c r="B86" s="187" t="s">
        <v>9</v>
      </c>
      <c r="C86" s="188" t="s">
        <v>59</v>
      </c>
      <c r="D86" s="189" t="s">
        <v>99</v>
      </c>
      <c r="E86" s="184" t="s">
        <v>74</v>
      </c>
      <c r="F86" s="190">
        <v>6</v>
      </c>
      <c r="G86" s="112" t="s">
        <v>81</v>
      </c>
      <c r="H86" s="185">
        <v>0</v>
      </c>
      <c r="I86" s="185">
        <v>0.9</v>
      </c>
      <c r="J86" s="279">
        <v>0.2</v>
      </c>
      <c r="K86" s="193" t="s">
        <v>124</v>
      </c>
      <c r="L86" s="192">
        <v>1</v>
      </c>
      <c r="M86" s="247">
        <v>1</v>
      </c>
      <c r="N86" s="246"/>
      <c r="O86" s="244"/>
      <c r="P86" s="8"/>
    </row>
    <row r="87" spans="1:16" ht="12" customHeight="1" thickBot="1" x14ac:dyDescent="0.25">
      <c r="A87" s="96" t="s">
        <v>9</v>
      </c>
      <c r="B87" s="71" t="s">
        <v>9</v>
      </c>
      <c r="C87" s="377" t="s">
        <v>10</v>
      </c>
      <c r="D87" s="379"/>
      <c r="E87" s="379"/>
      <c r="F87" s="379"/>
      <c r="G87" s="426"/>
      <c r="H87" s="27">
        <v>1827.3</v>
      </c>
      <c r="I87" s="182">
        <v>1993.6</v>
      </c>
      <c r="J87" s="280">
        <v>1923.7</v>
      </c>
      <c r="K87" s="191"/>
      <c r="L87" s="92"/>
      <c r="M87" s="110"/>
      <c r="N87" s="236"/>
      <c r="O87" s="237"/>
      <c r="P87" s="8"/>
    </row>
    <row r="88" spans="1:16" ht="14.25" customHeight="1" thickBot="1" x14ac:dyDescent="0.25">
      <c r="A88" s="58" t="s">
        <v>9</v>
      </c>
      <c r="B88" s="381" t="s">
        <v>11</v>
      </c>
      <c r="C88" s="382"/>
      <c r="D88" s="382"/>
      <c r="E88" s="382"/>
      <c r="F88" s="382"/>
      <c r="G88" s="382"/>
      <c r="H88" s="43">
        <v>2460.9</v>
      </c>
      <c r="I88" s="42">
        <v>2687.2</v>
      </c>
      <c r="J88" s="278">
        <v>2604.9</v>
      </c>
      <c r="K88" s="100"/>
      <c r="L88" s="101"/>
      <c r="M88" s="102"/>
      <c r="N88" s="240"/>
      <c r="O88" s="241"/>
      <c r="P88" s="8"/>
    </row>
    <row r="89" spans="1:16" ht="18" customHeight="1" thickBot="1" x14ac:dyDescent="0.25">
      <c r="A89" s="57" t="s">
        <v>54</v>
      </c>
      <c r="B89" s="417" t="s">
        <v>70</v>
      </c>
      <c r="C89" s="417"/>
      <c r="D89" s="417"/>
      <c r="E89" s="417"/>
      <c r="F89" s="417"/>
      <c r="G89" s="417"/>
      <c r="H89" s="418"/>
      <c r="I89" s="417"/>
      <c r="J89" s="417"/>
      <c r="K89" s="417"/>
      <c r="L89" s="417"/>
      <c r="M89" s="419"/>
      <c r="N89" s="240"/>
      <c r="O89" s="241"/>
      <c r="P89" s="8"/>
    </row>
    <row r="90" spans="1:16" ht="27" customHeight="1" thickBot="1" x14ac:dyDescent="0.25">
      <c r="A90" s="58" t="s">
        <v>54</v>
      </c>
      <c r="B90" s="59" t="s">
        <v>7</v>
      </c>
      <c r="C90" s="375" t="s">
        <v>72</v>
      </c>
      <c r="D90" s="375"/>
      <c r="E90" s="375"/>
      <c r="F90" s="375"/>
      <c r="G90" s="375"/>
      <c r="H90" s="375"/>
      <c r="I90" s="375"/>
      <c r="J90" s="375"/>
      <c r="K90" s="375"/>
      <c r="L90" s="375"/>
      <c r="M90" s="376"/>
      <c r="N90" s="238"/>
      <c r="O90" s="239"/>
      <c r="P90" s="8"/>
    </row>
    <row r="91" spans="1:16" ht="13.5" customHeight="1" thickBot="1" x14ac:dyDescent="0.25">
      <c r="A91" s="74" t="s">
        <v>54</v>
      </c>
      <c r="B91" s="75" t="s">
        <v>7</v>
      </c>
      <c r="C91" s="346" t="s">
        <v>7</v>
      </c>
      <c r="D91" s="350" t="s">
        <v>71</v>
      </c>
      <c r="E91" s="353" t="s">
        <v>74</v>
      </c>
      <c r="F91" s="356" t="s">
        <v>91</v>
      </c>
      <c r="G91" s="119" t="s">
        <v>56</v>
      </c>
      <c r="H91" s="44">
        <v>50.9</v>
      </c>
      <c r="I91" s="44">
        <v>50.9</v>
      </c>
      <c r="J91" s="34">
        <v>50.5</v>
      </c>
      <c r="K91" s="421" t="s">
        <v>125</v>
      </c>
      <c r="L91" s="151">
        <v>10</v>
      </c>
      <c r="M91" s="152">
        <v>10</v>
      </c>
      <c r="N91" s="506"/>
      <c r="O91" s="507"/>
      <c r="P91" s="8"/>
    </row>
    <row r="92" spans="1:16" ht="12.75" customHeight="1" x14ac:dyDescent="0.2">
      <c r="A92" s="66"/>
      <c r="B92" s="67"/>
      <c r="C92" s="348"/>
      <c r="D92" s="351"/>
      <c r="E92" s="354"/>
      <c r="F92" s="348"/>
      <c r="G92" s="32" t="s">
        <v>81</v>
      </c>
      <c r="H92" s="45">
        <v>21.7</v>
      </c>
      <c r="I92" s="45">
        <v>35.700000000000003</v>
      </c>
      <c r="J92" s="155">
        <v>35</v>
      </c>
      <c r="K92" s="422"/>
      <c r="L92" s="138"/>
      <c r="M92" s="139"/>
      <c r="N92" s="508"/>
      <c r="O92" s="509"/>
      <c r="P92" s="8"/>
    </row>
    <row r="93" spans="1:16" ht="15" customHeight="1" thickBot="1" x14ac:dyDescent="0.25">
      <c r="A93" s="111"/>
      <c r="B93" s="71"/>
      <c r="C93" s="349"/>
      <c r="D93" s="352"/>
      <c r="E93" s="355"/>
      <c r="F93" s="358"/>
      <c r="G93" s="112" t="s">
        <v>8</v>
      </c>
      <c r="H93" s="28">
        <f t="shared" ref="H93:J93" si="1">H92+H91</f>
        <v>72.599999999999994</v>
      </c>
      <c r="I93" s="28">
        <f t="shared" ref="I93" si="2">I92+I91</f>
        <v>86.6</v>
      </c>
      <c r="J93" s="28">
        <f t="shared" si="1"/>
        <v>85.5</v>
      </c>
      <c r="K93" s="423"/>
      <c r="L93" s="140"/>
      <c r="M93" s="141"/>
      <c r="N93" s="510"/>
      <c r="O93" s="511"/>
      <c r="P93" s="8"/>
    </row>
    <row r="94" spans="1:16" ht="18.75" customHeight="1" x14ac:dyDescent="0.2">
      <c r="A94" s="74" t="s">
        <v>54</v>
      </c>
      <c r="B94" s="75" t="s">
        <v>7</v>
      </c>
      <c r="C94" s="346" t="s">
        <v>9</v>
      </c>
      <c r="D94" s="350" t="s">
        <v>73</v>
      </c>
      <c r="E94" s="353" t="s">
        <v>74</v>
      </c>
      <c r="F94" s="356" t="s">
        <v>94</v>
      </c>
      <c r="G94" s="32" t="s">
        <v>81</v>
      </c>
      <c r="H94" s="44">
        <v>15.2</v>
      </c>
      <c r="I94" s="153">
        <v>15.2</v>
      </c>
      <c r="J94" s="34">
        <v>15.2</v>
      </c>
      <c r="K94" s="340" t="s">
        <v>126</v>
      </c>
      <c r="L94" s="151">
        <v>18</v>
      </c>
      <c r="M94" s="152">
        <v>18</v>
      </c>
      <c r="N94" s="506"/>
      <c r="O94" s="507"/>
      <c r="P94" s="8"/>
    </row>
    <row r="95" spans="1:16" ht="13.5" customHeight="1" x14ac:dyDescent="0.2">
      <c r="A95" s="66"/>
      <c r="B95" s="67"/>
      <c r="C95" s="347"/>
      <c r="D95" s="351"/>
      <c r="E95" s="354"/>
      <c r="F95" s="357"/>
      <c r="G95" s="119" t="s">
        <v>56</v>
      </c>
      <c r="H95" s="47">
        <v>152</v>
      </c>
      <c r="I95" s="54">
        <v>152</v>
      </c>
      <c r="J95" s="54">
        <v>152</v>
      </c>
      <c r="K95" s="341"/>
      <c r="L95" s="61"/>
      <c r="M95" s="62"/>
      <c r="N95" s="508"/>
      <c r="O95" s="509"/>
      <c r="P95" s="8"/>
    </row>
    <row r="96" spans="1:16" ht="13.5" customHeight="1" x14ac:dyDescent="0.2">
      <c r="A96" s="66"/>
      <c r="B96" s="67"/>
      <c r="C96" s="348"/>
      <c r="D96" s="351"/>
      <c r="E96" s="354"/>
      <c r="F96" s="348"/>
      <c r="G96" s="119" t="s">
        <v>56</v>
      </c>
      <c r="H96" s="47">
        <v>8.4</v>
      </c>
      <c r="I96" s="47">
        <v>8.4</v>
      </c>
      <c r="J96" s="54">
        <v>8.3000000000000007</v>
      </c>
      <c r="K96" s="344"/>
      <c r="L96" s="109"/>
      <c r="M96" s="110"/>
      <c r="N96" s="508"/>
      <c r="O96" s="509"/>
      <c r="P96" s="8"/>
    </row>
    <row r="97" spans="1:35" ht="12" customHeight="1" thickBot="1" x14ac:dyDescent="0.25">
      <c r="A97" s="111"/>
      <c r="B97" s="71"/>
      <c r="C97" s="349"/>
      <c r="D97" s="352"/>
      <c r="E97" s="355"/>
      <c r="F97" s="358"/>
      <c r="G97" s="112" t="s">
        <v>8</v>
      </c>
      <c r="H97" s="286">
        <v>175.6</v>
      </c>
      <c r="I97" s="53">
        <v>175.6</v>
      </c>
      <c r="J97" s="53">
        <v>175.5</v>
      </c>
      <c r="K97" s="345"/>
      <c r="L97" s="113"/>
      <c r="M97" s="114"/>
      <c r="N97" s="510"/>
      <c r="O97" s="511"/>
      <c r="P97" s="8"/>
    </row>
    <row r="98" spans="1:35" ht="14.25" customHeight="1" thickBot="1" x14ac:dyDescent="0.25">
      <c r="A98" s="70" t="s">
        <v>54</v>
      </c>
      <c r="B98" s="120" t="s">
        <v>7</v>
      </c>
      <c r="C98" s="342" t="s">
        <v>10</v>
      </c>
      <c r="D98" s="343"/>
      <c r="E98" s="343"/>
      <c r="F98" s="343"/>
      <c r="G98" s="343"/>
      <c r="H98" s="287">
        <v>248.2</v>
      </c>
      <c r="I98" s="284">
        <v>262.2</v>
      </c>
      <c r="J98" s="281">
        <v>261</v>
      </c>
      <c r="K98" s="121"/>
      <c r="L98" s="92"/>
      <c r="M98" s="93"/>
      <c r="N98" s="236"/>
      <c r="O98" s="237"/>
    </row>
    <row r="99" spans="1:35" ht="14.25" customHeight="1" thickBot="1" x14ac:dyDescent="0.25">
      <c r="A99" s="58" t="s">
        <v>54</v>
      </c>
      <c r="B99" s="381" t="s">
        <v>11</v>
      </c>
      <c r="C99" s="382"/>
      <c r="D99" s="382"/>
      <c r="E99" s="382"/>
      <c r="F99" s="382"/>
      <c r="G99" s="382"/>
      <c r="H99" s="288">
        <v>248.2</v>
      </c>
      <c r="I99" s="285">
        <v>262.2</v>
      </c>
      <c r="J99" s="282">
        <v>261</v>
      </c>
      <c r="K99" s="100"/>
      <c r="L99" s="101"/>
      <c r="M99" s="102"/>
      <c r="N99" s="240"/>
      <c r="O99" s="241"/>
    </row>
    <row r="100" spans="1:35" ht="14.25" customHeight="1" thickBot="1" x14ac:dyDescent="0.25">
      <c r="A100" s="122" t="s">
        <v>7</v>
      </c>
      <c r="B100" s="411" t="s">
        <v>12</v>
      </c>
      <c r="C100" s="411"/>
      <c r="D100" s="411"/>
      <c r="E100" s="411"/>
      <c r="F100" s="411"/>
      <c r="G100" s="411"/>
      <c r="H100" s="275">
        <v>21513.1</v>
      </c>
      <c r="I100" s="183">
        <v>21481.1</v>
      </c>
      <c r="J100" s="283">
        <v>21085.3</v>
      </c>
      <c r="K100" s="412"/>
      <c r="L100" s="413"/>
      <c r="M100" s="414"/>
      <c r="N100" s="238"/>
      <c r="O100" s="239"/>
      <c r="R100" s="273"/>
    </row>
    <row r="101" spans="1:35" s="11" customFormat="1" ht="15.75" customHeight="1" x14ac:dyDescent="0.2">
      <c r="A101" s="12"/>
      <c r="B101" s="13"/>
      <c r="C101" s="13"/>
      <c r="D101" s="13"/>
      <c r="E101" s="13"/>
      <c r="K101" s="14"/>
      <c r="L101" s="14"/>
      <c r="M101" s="14"/>
      <c r="N101" s="10"/>
      <c r="O101" s="10"/>
      <c r="P101" s="10"/>
      <c r="Q101" s="10"/>
      <c r="R101" s="10"/>
      <c r="S101" s="10"/>
      <c r="T101" s="10"/>
      <c r="U101" s="10"/>
      <c r="V101" s="10"/>
      <c r="W101" s="10"/>
      <c r="X101" s="10"/>
      <c r="Y101" s="10"/>
      <c r="Z101" s="10"/>
      <c r="AA101" s="10"/>
      <c r="AB101" s="10"/>
      <c r="AC101" s="10"/>
      <c r="AD101" s="10"/>
      <c r="AE101" s="10"/>
      <c r="AF101" s="10"/>
      <c r="AG101" s="10"/>
      <c r="AH101" s="10"/>
      <c r="AI101" s="10"/>
    </row>
    <row r="102" spans="1:35" s="11" customFormat="1" ht="15.75" customHeight="1" x14ac:dyDescent="0.2">
      <c r="A102" s="12"/>
      <c r="B102" s="13"/>
      <c r="C102" s="13"/>
      <c r="D102" s="13"/>
      <c r="E102" s="13"/>
      <c r="F102" s="22"/>
      <c r="G102" s="123"/>
      <c r="H102" s="123"/>
      <c r="I102" s="123"/>
      <c r="J102" s="123"/>
      <c r="K102" s="14"/>
      <c r="L102" s="14"/>
      <c r="M102" s="14"/>
      <c r="N102" s="10"/>
      <c r="O102" s="10"/>
      <c r="P102" s="10"/>
      <c r="Q102" s="10"/>
      <c r="R102" s="10"/>
      <c r="S102" s="10"/>
      <c r="T102" s="10"/>
      <c r="U102" s="10"/>
      <c r="V102" s="10"/>
      <c r="W102" s="10"/>
      <c r="X102" s="10"/>
      <c r="Y102" s="10"/>
      <c r="Z102" s="10"/>
      <c r="AA102" s="10"/>
      <c r="AB102" s="10"/>
      <c r="AC102" s="10"/>
      <c r="AD102" s="10"/>
      <c r="AE102" s="10"/>
      <c r="AF102" s="10"/>
      <c r="AG102" s="10"/>
      <c r="AH102" s="10"/>
      <c r="AI102" s="10"/>
    </row>
    <row r="103" spans="1:35" ht="15.75" customHeight="1" x14ac:dyDescent="0.2">
      <c r="C103" s="9"/>
      <c r="D103" s="15"/>
      <c r="E103" s="124"/>
      <c r="F103" s="415" t="s">
        <v>13</v>
      </c>
      <c r="G103" s="416"/>
      <c r="H103" s="416"/>
      <c r="I103" s="416"/>
      <c r="J103" s="416"/>
    </row>
    <row r="104" spans="1:35" ht="12" thickBot="1" x14ac:dyDescent="0.25"/>
    <row r="105" spans="1:35" ht="45.75" thickBot="1" x14ac:dyDescent="0.25">
      <c r="C105" s="337" t="s">
        <v>14</v>
      </c>
      <c r="D105" s="338"/>
      <c r="E105" s="338"/>
      <c r="F105" s="338"/>
      <c r="G105" s="339"/>
      <c r="H105" s="248" t="s">
        <v>101</v>
      </c>
      <c r="I105" s="249" t="s">
        <v>102</v>
      </c>
      <c r="J105" s="250" t="s">
        <v>103</v>
      </c>
    </row>
    <row r="106" spans="1:35" ht="13.5" thickBot="1" x14ac:dyDescent="0.25">
      <c r="C106" s="334" t="s">
        <v>15</v>
      </c>
      <c r="D106" s="335"/>
      <c r="E106" s="335"/>
      <c r="F106" s="335"/>
      <c r="G106" s="336"/>
      <c r="H106" s="251">
        <f>H107+H108+H109+H112+H110+H111</f>
        <v>21513.100000000002</v>
      </c>
      <c r="I106" s="251">
        <f t="shared" ref="I106:J106" si="3">I107+I108+I109+I112+I110+I111</f>
        <v>21481.1</v>
      </c>
      <c r="J106" s="252">
        <f t="shared" si="3"/>
        <v>21085.3</v>
      </c>
    </row>
    <row r="107" spans="1:35" ht="12.75" x14ac:dyDescent="0.2">
      <c r="C107" s="322" t="s">
        <v>16</v>
      </c>
      <c r="D107" s="323"/>
      <c r="E107" s="323"/>
      <c r="F107" s="323"/>
      <c r="G107" s="324"/>
      <c r="H107" s="253">
        <v>9195</v>
      </c>
      <c r="I107" s="254">
        <v>8296.4</v>
      </c>
      <c r="J107" s="255">
        <v>8044.5</v>
      </c>
    </row>
    <row r="108" spans="1:35" ht="12.75" x14ac:dyDescent="0.2">
      <c r="C108" s="325" t="s">
        <v>83</v>
      </c>
      <c r="D108" s="326"/>
      <c r="E108" s="326"/>
      <c r="F108" s="326"/>
      <c r="G108" s="327"/>
      <c r="H108" s="256">
        <v>126.5</v>
      </c>
      <c r="I108" s="257">
        <v>135.30000000000001</v>
      </c>
      <c r="J108" s="258">
        <v>135.30000000000001</v>
      </c>
      <c r="K108" s="7"/>
      <c r="L108" s="7"/>
      <c r="M108" s="7"/>
      <c r="N108" s="7"/>
      <c r="O108" s="7"/>
      <c r="P108" s="7"/>
    </row>
    <row r="109" spans="1:35" ht="12.75" x14ac:dyDescent="0.2">
      <c r="C109" s="328" t="s">
        <v>20</v>
      </c>
      <c r="D109" s="329"/>
      <c r="E109" s="329"/>
      <c r="F109" s="329"/>
      <c r="G109" s="330"/>
      <c r="H109" s="256">
        <v>118.1</v>
      </c>
      <c r="I109" s="257">
        <v>118.1</v>
      </c>
      <c r="J109" s="258">
        <v>111.3</v>
      </c>
    </row>
    <row r="110" spans="1:35" ht="12.75" x14ac:dyDescent="0.2">
      <c r="C110" s="331" t="s">
        <v>17</v>
      </c>
      <c r="D110" s="332"/>
      <c r="E110" s="332"/>
      <c r="F110" s="332"/>
      <c r="G110" s="333"/>
      <c r="H110" s="259">
        <v>2031.7</v>
      </c>
      <c r="I110" s="260">
        <v>1981.4</v>
      </c>
      <c r="J110" s="261">
        <v>1879.1</v>
      </c>
    </row>
    <row r="111" spans="1:35" ht="12.75" x14ac:dyDescent="0.2">
      <c r="C111" s="331" t="s">
        <v>93</v>
      </c>
      <c r="D111" s="332"/>
      <c r="E111" s="332"/>
      <c r="F111" s="332"/>
      <c r="G111" s="333"/>
      <c r="H111" s="259">
        <v>76.5</v>
      </c>
      <c r="I111" s="260">
        <v>89.5</v>
      </c>
      <c r="J111" s="261">
        <v>89.5</v>
      </c>
    </row>
    <row r="112" spans="1:35" ht="13.5" thickBot="1" x14ac:dyDescent="0.25">
      <c r="C112" s="319" t="s">
        <v>92</v>
      </c>
      <c r="D112" s="320"/>
      <c r="E112" s="320"/>
      <c r="F112" s="320"/>
      <c r="G112" s="321"/>
      <c r="H112" s="259">
        <v>9965.2999999999993</v>
      </c>
      <c r="I112" s="260">
        <v>10860.4</v>
      </c>
      <c r="J112" s="261">
        <v>10825.6</v>
      </c>
    </row>
    <row r="113" spans="3:10" ht="13.5" thickBot="1" x14ac:dyDescent="0.25">
      <c r="C113" s="334" t="s">
        <v>18</v>
      </c>
      <c r="D113" s="335"/>
      <c r="E113" s="335"/>
      <c r="F113" s="335"/>
      <c r="G113" s="336"/>
      <c r="H113" s="262">
        <f>H114+H115+H116+H117</f>
        <v>0</v>
      </c>
      <c r="I113" s="262">
        <f t="shared" ref="I113:J113" si="4">I114+I115+I116+I117</f>
        <v>0</v>
      </c>
      <c r="J113" s="263">
        <f t="shared" si="4"/>
        <v>0</v>
      </c>
    </row>
    <row r="114" spans="3:10" ht="12.75" x14ac:dyDescent="0.2">
      <c r="C114" s="390" t="s">
        <v>108</v>
      </c>
      <c r="D114" s="391"/>
      <c r="E114" s="391"/>
      <c r="F114" s="391"/>
      <c r="G114" s="392"/>
      <c r="H114" s="253">
        <v>0</v>
      </c>
      <c r="I114" s="254"/>
      <c r="J114" s="255"/>
    </row>
    <row r="115" spans="3:10" ht="12.75" x14ac:dyDescent="0.2">
      <c r="C115" s="387" t="s">
        <v>109</v>
      </c>
      <c r="D115" s="388"/>
      <c r="E115" s="388"/>
      <c r="F115" s="388"/>
      <c r="G115" s="389"/>
      <c r="H115" s="256">
        <v>0</v>
      </c>
      <c r="I115" s="257"/>
      <c r="J115" s="258"/>
    </row>
    <row r="116" spans="3:10" ht="12.75" x14ac:dyDescent="0.2">
      <c r="C116" s="383" t="s">
        <v>110</v>
      </c>
      <c r="D116" s="384"/>
      <c r="E116" s="384"/>
      <c r="F116" s="384"/>
      <c r="G116" s="385"/>
      <c r="H116" s="256">
        <v>0</v>
      </c>
      <c r="I116" s="257"/>
      <c r="J116" s="258"/>
    </row>
    <row r="117" spans="3:10" ht="13.5" thickBot="1" x14ac:dyDescent="0.25">
      <c r="C117" s="408" t="s">
        <v>111</v>
      </c>
      <c r="D117" s="409"/>
      <c r="E117" s="409"/>
      <c r="F117" s="409"/>
      <c r="G117" s="410"/>
      <c r="H117" s="259">
        <v>0</v>
      </c>
      <c r="I117" s="260"/>
      <c r="J117" s="261"/>
    </row>
    <row r="118" spans="3:10" ht="13.5" thickBot="1" x14ac:dyDescent="0.25">
      <c r="C118" s="393" t="s">
        <v>19</v>
      </c>
      <c r="D118" s="394"/>
      <c r="E118" s="394"/>
      <c r="F118" s="394"/>
      <c r="G118" s="395"/>
      <c r="H118" s="264">
        <f>H113+H106</f>
        <v>21513.100000000002</v>
      </c>
      <c r="I118" s="264">
        <f t="shared" ref="I118:J118" si="5">I113+I106</f>
        <v>21481.1</v>
      </c>
      <c r="J118" s="265">
        <f t="shared" si="5"/>
        <v>21085.3</v>
      </c>
    </row>
    <row r="120" spans="3:10" x14ac:dyDescent="0.2">
      <c r="D120" s="5"/>
      <c r="E120" s="5"/>
      <c r="F120" s="5"/>
      <c r="G120" s="5"/>
      <c r="H120" s="5"/>
    </row>
    <row r="121" spans="3:10" x14ac:dyDescent="0.2">
      <c r="D121" s="5"/>
      <c r="E121" s="5"/>
      <c r="F121" s="5"/>
      <c r="G121" s="5"/>
      <c r="H121" s="5"/>
    </row>
    <row r="122" spans="3:10" x14ac:dyDescent="0.2">
      <c r="D122" s="5"/>
      <c r="E122" s="5"/>
      <c r="F122" s="5"/>
      <c r="G122" s="5"/>
      <c r="H122" s="5"/>
    </row>
    <row r="123" spans="3:10" x14ac:dyDescent="0.2">
      <c r="D123" s="5"/>
      <c r="E123" s="5"/>
      <c r="F123" s="5"/>
      <c r="G123" s="5"/>
      <c r="H123" s="5"/>
    </row>
    <row r="124" spans="3:10" x14ac:dyDescent="0.2">
      <c r="D124" s="5"/>
      <c r="E124" s="5"/>
      <c r="F124" s="5"/>
      <c r="G124" s="5"/>
      <c r="H124" s="5"/>
    </row>
    <row r="125" spans="3:10" x14ac:dyDescent="0.2">
      <c r="D125" s="5"/>
      <c r="E125" s="5"/>
      <c r="F125" s="5"/>
      <c r="G125" s="5"/>
      <c r="H125" s="5"/>
    </row>
  </sheetData>
  <mergeCells count="205">
    <mergeCell ref="N83:O85"/>
    <mergeCell ref="N91:O93"/>
    <mergeCell ref="N94:O97"/>
    <mergeCell ref="N42:O44"/>
    <mergeCell ref="N47:O48"/>
    <mergeCell ref="N51:O52"/>
    <mergeCell ref="N53:O54"/>
    <mergeCell ref="N57:O58"/>
    <mergeCell ref="N59:O60"/>
    <mergeCell ref="N65:O70"/>
    <mergeCell ref="N71:O76"/>
    <mergeCell ref="N78:O82"/>
    <mergeCell ref="N19:O21"/>
    <mergeCell ref="N22:O24"/>
    <mergeCell ref="N25:O27"/>
    <mergeCell ref="N28:O29"/>
    <mergeCell ref="N30:O30"/>
    <mergeCell ref="N31:O31"/>
    <mergeCell ref="N34:O37"/>
    <mergeCell ref="N38:O39"/>
    <mergeCell ref="N40:O41"/>
    <mergeCell ref="D2:K2"/>
    <mergeCell ref="I6:I7"/>
    <mergeCell ref="E13:E15"/>
    <mergeCell ref="N5:N7"/>
    <mergeCell ref="O5:O7"/>
    <mergeCell ref="K1:N1"/>
    <mergeCell ref="N10:O12"/>
    <mergeCell ref="N13:O15"/>
    <mergeCell ref="N16:O18"/>
    <mergeCell ref="D22:D24"/>
    <mergeCell ref="E22:E24"/>
    <mergeCell ref="F22:F24"/>
    <mergeCell ref="K22:K24"/>
    <mergeCell ref="C76:G76"/>
    <mergeCell ref="C71:C75"/>
    <mergeCell ref="D71:D75"/>
    <mergeCell ref="E71:E75"/>
    <mergeCell ref="E19:E21"/>
    <mergeCell ref="K34:K37"/>
    <mergeCell ref="F19:F21"/>
    <mergeCell ref="K19:K21"/>
    <mergeCell ref="D34:D37"/>
    <mergeCell ref="E28:E29"/>
    <mergeCell ref="F28:F29"/>
    <mergeCell ref="C25:C27"/>
    <mergeCell ref="D25:D27"/>
    <mergeCell ref="F71:F75"/>
    <mergeCell ref="K74:K75"/>
    <mergeCell ref="K25:K27"/>
    <mergeCell ref="C22:C24"/>
    <mergeCell ref="K38:K39"/>
    <mergeCell ref="K59:K60"/>
    <mergeCell ref="C34:C37"/>
    <mergeCell ref="C28:C29"/>
    <mergeCell ref="D28:D29"/>
    <mergeCell ref="K81:K82"/>
    <mergeCell ref="C78:C82"/>
    <mergeCell ref="D78:D82"/>
    <mergeCell ref="E78:E82"/>
    <mergeCell ref="K42:K44"/>
    <mergeCell ref="D40:D41"/>
    <mergeCell ref="E40:E41"/>
    <mergeCell ref="F40:F41"/>
    <mergeCell ref="K40:K41"/>
    <mergeCell ref="C64:M64"/>
    <mergeCell ref="D42:D44"/>
    <mergeCell ref="E42:E44"/>
    <mergeCell ref="F42:F44"/>
    <mergeCell ref="C50:M50"/>
    <mergeCell ref="C46:M46"/>
    <mergeCell ref="C45:G45"/>
    <mergeCell ref="E47:E48"/>
    <mergeCell ref="F47:F48"/>
    <mergeCell ref="K47:K48"/>
    <mergeCell ref="D47:D48"/>
    <mergeCell ref="C49:G49"/>
    <mergeCell ref="A34:A37"/>
    <mergeCell ref="A47:A48"/>
    <mergeCell ref="B47:B48"/>
    <mergeCell ref="E59:E60"/>
    <mergeCell ref="F25:F27"/>
    <mergeCell ref="A38:A39"/>
    <mergeCell ref="B38:B39"/>
    <mergeCell ref="C38:C39"/>
    <mergeCell ref="D38:D39"/>
    <mergeCell ref="E38:E39"/>
    <mergeCell ref="F38:F39"/>
    <mergeCell ref="F51:F52"/>
    <mergeCell ref="B34:B37"/>
    <mergeCell ref="E34:E37"/>
    <mergeCell ref="A42:A44"/>
    <mergeCell ref="B42:B44"/>
    <mergeCell ref="C42:C44"/>
    <mergeCell ref="C32:G32"/>
    <mergeCell ref="C33:M33"/>
    <mergeCell ref="F34:F37"/>
    <mergeCell ref="A51:A52"/>
    <mergeCell ref="B51:B52"/>
    <mergeCell ref="C51:C52"/>
    <mergeCell ref="D51:D52"/>
    <mergeCell ref="A5:A7"/>
    <mergeCell ref="B5:B7"/>
    <mergeCell ref="C5:C7"/>
    <mergeCell ref="D5:D7"/>
    <mergeCell ref="E5:E7"/>
    <mergeCell ref="F5:F7"/>
    <mergeCell ref="B8:M8"/>
    <mergeCell ref="G5:G7"/>
    <mergeCell ref="B10:B12"/>
    <mergeCell ref="C10:C12"/>
    <mergeCell ref="D10:D12"/>
    <mergeCell ref="E10:E12"/>
    <mergeCell ref="F10:F12"/>
    <mergeCell ref="K10:K12"/>
    <mergeCell ref="A10:A12"/>
    <mergeCell ref="C9:M9"/>
    <mergeCell ref="H6:H7"/>
    <mergeCell ref="J6:J7"/>
    <mergeCell ref="H5:J5"/>
    <mergeCell ref="K6:K7"/>
    <mergeCell ref="L6:M6"/>
    <mergeCell ref="K5:M5"/>
    <mergeCell ref="C90:M90"/>
    <mergeCell ref="C91:C93"/>
    <mergeCell ref="F91:F93"/>
    <mergeCell ref="B88:G88"/>
    <mergeCell ref="B89:M89"/>
    <mergeCell ref="D91:D93"/>
    <mergeCell ref="E91:E93"/>
    <mergeCell ref="F65:F70"/>
    <mergeCell ref="C77:M77"/>
    <mergeCell ref="C65:C70"/>
    <mergeCell ref="K91:K93"/>
    <mergeCell ref="D65:D70"/>
    <mergeCell ref="E65:E70"/>
    <mergeCell ref="K69:K70"/>
    <mergeCell ref="C87:G87"/>
    <mergeCell ref="K84:K85"/>
    <mergeCell ref="D83:D85"/>
    <mergeCell ref="E83:E85"/>
    <mergeCell ref="C83:C85"/>
    <mergeCell ref="C116:G116"/>
    <mergeCell ref="D3:S3"/>
    <mergeCell ref="C115:G115"/>
    <mergeCell ref="C114:G114"/>
    <mergeCell ref="C118:G118"/>
    <mergeCell ref="D13:D15"/>
    <mergeCell ref="K13:K15"/>
    <mergeCell ref="K28:K29"/>
    <mergeCell ref="K16:K18"/>
    <mergeCell ref="C19:C21"/>
    <mergeCell ref="D19:D21"/>
    <mergeCell ref="C16:C18"/>
    <mergeCell ref="D16:D18"/>
    <mergeCell ref="E16:E18"/>
    <mergeCell ref="F16:F18"/>
    <mergeCell ref="E25:E27"/>
    <mergeCell ref="C117:G117"/>
    <mergeCell ref="C113:G113"/>
    <mergeCell ref="B100:G100"/>
    <mergeCell ref="K100:M100"/>
    <mergeCell ref="F103:J103"/>
    <mergeCell ref="B99:G99"/>
    <mergeCell ref="B57:B58"/>
    <mergeCell ref="C61:G61"/>
    <mergeCell ref="A53:A54"/>
    <mergeCell ref="B53:B54"/>
    <mergeCell ref="C53:C54"/>
    <mergeCell ref="D53:D54"/>
    <mergeCell ref="B63:M63"/>
    <mergeCell ref="K51:K52"/>
    <mergeCell ref="E51:E52"/>
    <mergeCell ref="F57:F58"/>
    <mergeCell ref="E53:E54"/>
    <mergeCell ref="F53:F54"/>
    <mergeCell ref="K53:K54"/>
    <mergeCell ref="C56:M56"/>
    <mergeCell ref="C55:G55"/>
    <mergeCell ref="D57:D58"/>
    <mergeCell ref="E57:E58"/>
    <mergeCell ref="K57:K58"/>
    <mergeCell ref="A57:A58"/>
    <mergeCell ref="B62:G62"/>
    <mergeCell ref="A59:A60"/>
    <mergeCell ref="B59:B60"/>
    <mergeCell ref="C59:C60"/>
    <mergeCell ref="D59:D60"/>
    <mergeCell ref="C57:C58"/>
    <mergeCell ref="F59:F60"/>
    <mergeCell ref="C112:G112"/>
    <mergeCell ref="C107:G107"/>
    <mergeCell ref="C108:G108"/>
    <mergeCell ref="C109:G109"/>
    <mergeCell ref="C110:G110"/>
    <mergeCell ref="C111:G111"/>
    <mergeCell ref="C106:G106"/>
    <mergeCell ref="C105:G105"/>
    <mergeCell ref="K94:K95"/>
    <mergeCell ref="C98:G98"/>
    <mergeCell ref="K96:K97"/>
    <mergeCell ref="C94:C97"/>
    <mergeCell ref="D94:D97"/>
    <mergeCell ref="E94:E97"/>
    <mergeCell ref="F94:F97"/>
  </mergeCells>
  <phoneticPr fontId="2" type="noConversion"/>
  <pageMargins left="0.75" right="0.75" top="1" bottom="1" header="0.5" footer="0.5"/>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33"/>
  <sheetViews>
    <sheetView workbookViewId="0">
      <selection activeCell="G17" sqref="G17"/>
    </sheetView>
  </sheetViews>
  <sheetFormatPr defaultRowHeight="12.75" x14ac:dyDescent="0.2"/>
  <cols>
    <col min="2" max="2" width="14.85546875" customWidth="1"/>
    <col min="3" max="3" width="43.5703125" customWidth="1"/>
  </cols>
  <sheetData>
    <row r="2" spans="2:3" ht="13.5" thickBot="1" x14ac:dyDescent="0.25">
      <c r="C2" t="s">
        <v>50</v>
      </c>
    </row>
    <row r="3" spans="2:3" ht="32.25" thickBot="1" x14ac:dyDescent="0.25">
      <c r="B3" s="16" t="s">
        <v>21</v>
      </c>
      <c r="C3" s="17" t="s">
        <v>22</v>
      </c>
    </row>
    <row r="4" spans="2:3" ht="14.25" customHeight="1" x14ac:dyDescent="0.2">
      <c r="B4" s="18">
        <v>0</v>
      </c>
      <c r="C4" s="19" t="s">
        <v>23</v>
      </c>
    </row>
    <row r="5" spans="2:3" ht="14.25" customHeight="1" x14ac:dyDescent="0.2">
      <c r="B5" s="18">
        <v>1</v>
      </c>
      <c r="C5" s="19" t="s">
        <v>24</v>
      </c>
    </row>
    <row r="6" spans="2:3" ht="15.75" customHeight="1" x14ac:dyDescent="0.2">
      <c r="B6" s="18">
        <v>2</v>
      </c>
      <c r="C6" s="19" t="s">
        <v>25</v>
      </c>
    </row>
    <row r="7" spans="2:3" ht="16.5" customHeight="1" x14ac:dyDescent="0.2">
      <c r="B7" s="18">
        <v>3</v>
      </c>
      <c r="C7" s="19" t="s">
        <v>26</v>
      </c>
    </row>
    <row r="8" spans="2:3" ht="13.5" customHeight="1" x14ac:dyDescent="0.2">
      <c r="B8" s="18">
        <v>4</v>
      </c>
      <c r="C8" s="19" t="s">
        <v>27</v>
      </c>
    </row>
    <row r="9" spans="2:3" ht="15.75" customHeight="1" x14ac:dyDescent="0.2">
      <c r="B9" s="18">
        <v>5</v>
      </c>
      <c r="C9" s="19" t="s">
        <v>28</v>
      </c>
    </row>
    <row r="10" spans="2:3" ht="15.75" customHeight="1" x14ac:dyDescent="0.2">
      <c r="B10" s="18">
        <v>6</v>
      </c>
      <c r="C10" s="19" t="s">
        <v>29</v>
      </c>
    </row>
    <row r="11" spans="2:3" ht="15.75" customHeight="1" x14ac:dyDescent="0.2">
      <c r="B11" s="18">
        <v>7</v>
      </c>
      <c r="C11" s="19" t="s">
        <v>30</v>
      </c>
    </row>
    <row r="12" spans="2:3" ht="13.5" customHeight="1" x14ac:dyDescent="0.2">
      <c r="B12" s="18">
        <v>8</v>
      </c>
      <c r="C12" s="19" t="s">
        <v>31</v>
      </c>
    </row>
    <row r="13" spans="2:3" ht="13.5" customHeight="1" x14ac:dyDescent="0.2">
      <c r="B13" s="18">
        <v>9</v>
      </c>
      <c r="C13" s="19" t="s">
        <v>32</v>
      </c>
    </row>
    <row r="14" spans="2:3" ht="15.75" customHeight="1" x14ac:dyDescent="0.2">
      <c r="B14" s="18">
        <v>10</v>
      </c>
      <c r="C14" s="19" t="s">
        <v>33</v>
      </c>
    </row>
    <row r="15" spans="2:3" ht="18" customHeight="1" x14ac:dyDescent="0.2">
      <c r="B15" s="18">
        <v>11</v>
      </c>
      <c r="C15" s="19" t="s">
        <v>34</v>
      </c>
    </row>
    <row r="16" spans="2:3" ht="16.5" customHeight="1" x14ac:dyDescent="0.2">
      <c r="B16" s="18">
        <v>12</v>
      </c>
      <c r="C16" s="19" t="s">
        <v>35</v>
      </c>
    </row>
    <row r="17" spans="2:3" ht="14.25" customHeight="1" x14ac:dyDescent="0.2">
      <c r="B17" s="18">
        <v>13</v>
      </c>
      <c r="C17" s="19" t="s">
        <v>36</v>
      </c>
    </row>
    <row r="18" spans="2:3" ht="15" customHeight="1" x14ac:dyDescent="0.2">
      <c r="B18" s="18">
        <v>14</v>
      </c>
      <c r="C18" s="19" t="s">
        <v>37</v>
      </c>
    </row>
    <row r="19" spans="2:3" ht="15" customHeight="1" x14ac:dyDescent="0.2">
      <c r="B19" s="18">
        <v>15</v>
      </c>
      <c r="C19" s="19" t="s">
        <v>38</v>
      </c>
    </row>
    <row r="20" spans="2:3" ht="17.25" customHeight="1" x14ac:dyDescent="0.2">
      <c r="B20" s="18">
        <v>16</v>
      </c>
      <c r="C20" s="19" t="s">
        <v>39</v>
      </c>
    </row>
    <row r="21" spans="2:3" ht="17.25" customHeight="1" x14ac:dyDescent="0.2">
      <c r="B21" s="18">
        <v>17</v>
      </c>
      <c r="C21" s="19" t="s">
        <v>40</v>
      </c>
    </row>
    <row r="22" spans="2:3" ht="15.75" customHeight="1" x14ac:dyDescent="0.2">
      <c r="B22" s="18">
        <v>18</v>
      </c>
      <c r="C22" s="19" t="s">
        <v>41</v>
      </c>
    </row>
    <row r="23" spans="2:3" ht="15.75" customHeight="1" x14ac:dyDescent="0.2">
      <c r="B23" s="18">
        <v>19</v>
      </c>
      <c r="C23" s="19" t="s">
        <v>42</v>
      </c>
    </row>
    <row r="24" spans="2:3" ht="15.75" customHeight="1" x14ac:dyDescent="0.2">
      <c r="B24" s="18">
        <v>20</v>
      </c>
      <c r="C24" s="19" t="s">
        <v>43</v>
      </c>
    </row>
    <row r="25" spans="2:3" ht="17.25" customHeight="1" x14ac:dyDescent="0.2">
      <c r="B25" s="18">
        <v>21</v>
      </c>
      <c r="C25" s="19" t="s">
        <v>44</v>
      </c>
    </row>
    <row r="26" spans="2:3" ht="17.25" customHeight="1" x14ac:dyDescent="0.2">
      <c r="B26" s="18">
        <v>22</v>
      </c>
      <c r="C26" s="19" t="s">
        <v>51</v>
      </c>
    </row>
    <row r="27" spans="2:3" ht="16.5" customHeight="1" x14ac:dyDescent="0.2">
      <c r="B27" s="18">
        <v>23</v>
      </c>
      <c r="C27" s="19" t="s">
        <v>45</v>
      </c>
    </row>
    <row r="28" spans="2:3" ht="16.5" customHeight="1" x14ac:dyDescent="0.2">
      <c r="B28" s="18">
        <v>24</v>
      </c>
      <c r="C28" s="19" t="s">
        <v>46</v>
      </c>
    </row>
    <row r="29" spans="2:3" ht="16.5" customHeight="1" x14ac:dyDescent="0.2">
      <c r="B29" s="18">
        <v>25</v>
      </c>
      <c r="C29" s="19" t="s">
        <v>47</v>
      </c>
    </row>
    <row r="30" spans="2:3" ht="15" customHeight="1" x14ac:dyDescent="0.2">
      <c r="B30" s="18">
        <v>26</v>
      </c>
      <c r="C30" s="19" t="s">
        <v>48</v>
      </c>
    </row>
    <row r="31" spans="2:3" ht="18" customHeight="1" x14ac:dyDescent="0.2">
      <c r="B31" s="18">
        <v>27</v>
      </c>
      <c r="C31" s="19" t="s">
        <v>49</v>
      </c>
    </row>
    <row r="32" spans="2:3" ht="16.5" customHeight="1" x14ac:dyDescent="0.2">
      <c r="B32" s="18">
        <v>28</v>
      </c>
      <c r="C32" s="19" t="s">
        <v>136</v>
      </c>
    </row>
    <row r="33" spans="2:3" ht="18.75" customHeight="1" thickBot="1" x14ac:dyDescent="0.25">
      <c r="B33" s="20">
        <v>29</v>
      </c>
      <c r="C33" s="21" t="s">
        <v>137</v>
      </c>
    </row>
  </sheetData>
  <phoneticPr fontId="2"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Ataskaita</vt:lpstr>
      <vt:lpstr>Priemonių suvestinė</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Agnė Pakalnė</cp:lastModifiedBy>
  <cp:lastPrinted>2016-03-21T08:06:33Z</cp:lastPrinted>
  <dcterms:created xsi:type="dcterms:W3CDTF">1996-10-14T23:33:28Z</dcterms:created>
  <dcterms:modified xsi:type="dcterms:W3CDTF">2016-03-21T08:06:52Z</dcterms:modified>
</cp:coreProperties>
</file>