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gne1\Documents\Tarybos sprendimai\Programų ataskaitos\"/>
    </mc:Choice>
  </mc:AlternateContent>
  <bookViews>
    <workbookView xWindow="-75" yWindow="30" windowWidth="15015" windowHeight="8835" activeTab="1"/>
  </bookViews>
  <sheets>
    <sheet name="Ataskaita" sheetId="4" r:id="rId1"/>
    <sheet name="Priemonių suvestinė" sheetId="2" r:id="rId2"/>
    <sheet name="Priemoniu vykdytoju kodai" sheetId="3" r:id="rId3"/>
  </sheets>
  <externalReferences>
    <externalReference r:id="rId4"/>
  </externalReferences>
  <calcPr calcId="152511"/>
</workbook>
</file>

<file path=xl/calcChain.xml><?xml version="1.0" encoding="utf-8"?>
<calcChain xmlns="http://schemas.openxmlformats.org/spreadsheetml/2006/main">
  <c r="J52" i="2" l="1"/>
  <c r="I52" i="2"/>
  <c r="H52" i="2"/>
  <c r="J47" i="2"/>
  <c r="I47" i="2"/>
  <c r="H47" i="2"/>
  <c r="I36" i="2"/>
  <c r="J36" i="2"/>
  <c r="H36" i="2"/>
  <c r="I34" i="2"/>
  <c r="J34" i="2"/>
  <c r="H34" i="2"/>
  <c r="I32" i="2"/>
  <c r="J32" i="2"/>
  <c r="H32" i="2"/>
  <c r="H38" i="2" s="1"/>
  <c r="I25" i="2"/>
  <c r="J25" i="2"/>
  <c r="H25" i="2"/>
  <c r="I18" i="2"/>
  <c r="J18" i="2"/>
  <c r="I12" i="2"/>
  <c r="J12" i="2"/>
  <c r="H12" i="2"/>
  <c r="J38" i="2" l="1"/>
  <c r="I38" i="2"/>
  <c r="J57" i="2"/>
  <c r="I57" i="2"/>
  <c r="H57" i="2"/>
  <c r="I19" i="2" l="1"/>
  <c r="J19" i="2"/>
  <c r="H27" i="2" l="1"/>
  <c r="H28" i="2" s="1"/>
  <c r="I27" i="2"/>
  <c r="J27" i="2"/>
  <c r="H18" i="2"/>
  <c r="H15" i="2"/>
  <c r="H37" i="2"/>
  <c r="I37" i="2"/>
  <c r="J37" i="2"/>
  <c r="J28" i="2" l="1"/>
  <c r="J39" i="2" s="1"/>
  <c r="J40" i="2" s="1"/>
  <c r="I28" i="2"/>
  <c r="I39" i="2" s="1"/>
  <c r="I40" i="2" s="1"/>
  <c r="H19" i="2"/>
  <c r="H39" i="2" l="1"/>
  <c r="H40" i="2" s="1"/>
</calcChain>
</file>

<file path=xl/sharedStrings.xml><?xml version="1.0" encoding="utf-8"?>
<sst xmlns="http://schemas.openxmlformats.org/spreadsheetml/2006/main" count="191" uniqueCount="120">
  <si>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</si>
  <si>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</si>
  <si>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</si>
  <si>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</si>
  <si>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</si>
  <si>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</si>
  <si>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</si>
  <si>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</si>
  <si>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</si>
  <si>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</si>
  <si>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</si>
  <si>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</si>
  <si>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</si>
  <si>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</si>
  <si>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</si>
  <si>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</si>
  <si>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</si>
  <si>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</si>
  <si>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</si>
  <si>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</si>
  <si>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</si>
  <si>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</si>
  <si>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</si>
  <si>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</si>
  <si>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</si>
  <si>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</si>
  <si>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</si>
  <si>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</si>
  <si>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</si>
  <si>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</si>
  <si>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</si>
  <si>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</si>
  <si>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</si>
  <si>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</si>
  <si>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</si>
  <si>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</si>
  <si>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</si>
  <si>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</si>
  <si>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</si>
  <si>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</si>
  <si>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</si>
  <si>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</si>
  <si>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</si>
  <si>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</si>
  <si>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</si>
  <si>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</si>
  <si>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</si>
  <si>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Priemonių vykdytojų kodų klasifikatorius</t>
  </si>
  <si>
    <t>Kūno kultūros ir sporto centras</t>
  </si>
  <si>
    <t>03</t>
  </si>
  <si>
    <t>04</t>
  </si>
  <si>
    <t>288724610</t>
  </si>
  <si>
    <t>11</t>
  </si>
  <si>
    <t>Pakviesta užsienio delegacijų</t>
  </si>
  <si>
    <t>+</t>
  </si>
  <si>
    <t>26</t>
  </si>
  <si>
    <t>RINKODAROS IR VIEŠŲJŲ RYŠIŲ PROGRAMA (08)</t>
  </si>
  <si>
    <t>Pranešimai spaudai, vnt.</t>
  </si>
  <si>
    <t>SB</t>
  </si>
  <si>
    <t>Plėtoti  tarptautinį bendradarbiavimą</t>
  </si>
  <si>
    <t>Skleisti informaciją apie Panevėžio miesto savivaldybės veiklą, sprendimus, projektus, renginius spaudoje, internete, televizijoje, radijuje, socialiniuose tinkluose, leidiniuose ir kt. žiniasklaidos priemonėse</t>
  </si>
  <si>
    <t>Koordinuoti ir atnaujinti Savivaldybės interneto svetainę</t>
  </si>
  <si>
    <t>Panevėžio, kaip regiono lyderio įvaizdžio formavimas</t>
  </si>
  <si>
    <t>Savivaldybės interneto svetainės atnaujinimas, pildymas</t>
  </si>
  <si>
    <t xml:space="preserve"> TV, radijo laidos, vnt.</t>
  </si>
  <si>
    <t>Palaikyti ryšius su užsienio miestais, miestais partneriais, tarptautinėmis organizacijomis</t>
  </si>
  <si>
    <t>Surengti  renginiai (parodos, mugės, šventės, vykusios užsienyje, kuriose pristatytas Panevėžys)</t>
  </si>
  <si>
    <t>Suorganizuoti  vizitai į užsienio šalis</t>
  </si>
  <si>
    <t>Dalyvauta  Baltijos miestų sąjungos komisijų  posėdžiuose</t>
  </si>
  <si>
    <t>Dalyvauta   tinklo „Miestai – vaikams“, „Miestai už sportą“ darbo grupių posėdžiuose</t>
  </si>
  <si>
    <t>Formuoti Savivaldybės firminį stilių, įsigyti suvenyrų, dovanų</t>
  </si>
  <si>
    <t>Vykdyti konkursus, projektus</t>
  </si>
  <si>
    <t>Dalyvauti parodose</t>
  </si>
  <si>
    <t>Įvykdytų konkursų, projektų skaičius</t>
  </si>
  <si>
    <t>Vykdyti miesto rinkodaros programos priemones</t>
  </si>
  <si>
    <t>Parodų skaičius</t>
  </si>
  <si>
    <t>VEIKLOS PLANO VYKDYMO ATASKAITA</t>
  </si>
  <si>
    <t>2015 m. asignavimų patvirtintas planas</t>
  </si>
  <si>
    <t>2015 m. asignavimų patikslintas planas</t>
  </si>
  <si>
    <t>2015 m. panaudotos lėšos (kasinės išlaidos)</t>
  </si>
  <si>
    <t>Vertinimo kriterijaus</t>
  </si>
  <si>
    <t>Paaiškinimai dėl nukrypimų</t>
  </si>
  <si>
    <t>Planuotos reikšmės</t>
  </si>
  <si>
    <t>Faktinės reikšmės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</si>
  <si>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</si>
  <si>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</si>
  <si>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</si>
  <si>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</si>
  <si>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</si>
  <si>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</si>
  <si>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</si>
  <si>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</si>
  <si>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 xml:space="preserve">Per metus parengta daugiau kaip 600 pranešimų apie Savivaldybės darbą, dar 320 apie renginius mieste. </t>
  </si>
  <si>
    <t xml:space="preserve">Atnaujinta fotografijų ir vaizdo įrašų galerija, kur publikuojamos nuotraukos iš miesto renginių. Fotogalerija papildyta daugiau kaip 2500 fotografijų iš renginių, švenčių, įstaigų, miesto viešųjų erdvių. </t>
  </si>
  <si>
    <t>Panevėžys pristatytas Expo Aukštaitija parodoje.</t>
  </si>
  <si>
    <t xml:space="preserve">Parengti 34 diplomatinio korpuso atstovų, užsienio šalių delegacijų vizitai Panevėžyje, 12 miesto atstovų vizitų užsienyje. Savivaldybėje apsilankiusiems svečiams iš JAV, Norvegijos, Izraelio, Austrijos, Danijos, Lenkijos, Vokietijos, Rumunijos, Ukrainos, Latvijos, Estijos buvo teikiama informacija apie galimybes investuoti, pristatomas miestas, jo ekonomika ir kultūra. Miestas buvo pristatomas ir lankantis užsienyje. </t>
  </si>
  <si>
    <t xml:space="preserve">2015 M. PANEVĖŽIO MIESTO SAVIVALDYBĖS </t>
  </si>
  <si>
    <t>VYKDYMO ATASKAITA</t>
  </si>
  <si>
    <r>
      <rPr>
        <b/>
        <sz val="12"/>
        <rFont val="Times New Roman"/>
        <family val="1"/>
        <charset val="186"/>
      </rPr>
      <t xml:space="preserve">Iš 2015 m. </t>
    </r>
    <r>
      <rPr>
        <sz val="12"/>
        <rFont val="Times New Roman"/>
        <family val="1"/>
        <charset val="186"/>
      </rPr>
      <t xml:space="preserve">planuotų įvykdyti 8 priemonių  (kurioms patvirtinti / skirti asignavimai): </t>
    </r>
  </si>
  <si>
    <t>(pagal planą arba geriau)</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</si>
  <si>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</si>
  <si>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</si>
  <si>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</si>
  <si>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t>2015 m.  programos Nr. 08 įvykdymas</t>
  </si>
  <si>
    <t>RINKODAROS IR VIEŠŲJŲ RYŠIŲ PROGRAMOS (08)</t>
  </si>
  <si>
    <t>Sporto skyrius</t>
  </si>
  <si>
    <t>Faktiškai įvykdytos</t>
  </si>
  <si>
    <t>2) priemonė laikoma iš dalies įvykdyta, jei pasiekta mažiau vertinimo kriterijų reikšmių nei planuota ataskaitiniais metais;</t>
  </si>
  <si>
    <t>Vyriausiasis jaunimo reikalų koordinatorius</t>
  </si>
  <si>
    <t>Asignavimai (tūkst. Eur)</t>
  </si>
  <si>
    <t>Informacija apie pasiektus rezultatus, duomenys apie programai skirtų asignavimų panaudojimo tikslingumą</t>
  </si>
  <si>
    <t>Įgyvendinti Savivaldybės viešųjų ryšių strategiją</t>
  </si>
  <si>
    <t>Nuolat atnaujinama Savivaldybės interneto svetainė, kuri kasmet sulaukia vis daugiau lankytojų.</t>
  </si>
  <si>
    <t>Formuoti miesto nuotraukas ir vaizdo medžiagą</t>
  </si>
  <si>
    <t>Nuotraukų ir vaizdo įrašų skaičius</t>
  </si>
  <si>
    <t>Atnaujinti Savivaldybės interneto svetainę anglų kalba</t>
  </si>
  <si>
    <t xml:space="preserve">Įsigyta suvenyrų </t>
  </si>
  <si>
    <t>Įsigyta Savivaldybės firminio stiliaus suvenyrų – medalių, rašiklių, lino, stiklo gaminių, dovanų maišelių, saldainių, užrašų knygučių, tušinukų.</t>
  </si>
  <si>
    <t>Įvyko Metų panevėžiečių rinkimai ir apdovanojimas, moksleivių fotografijų konkurso „Panevėžys – mano miestas“ konkursas. Miesto gražinimo konkurso lėšos perkeltos kitoms priemonėms įgyvendinti (dėl laiko stokos  konkurso nugalėtojai nebūtų spėję įsisavinti lėšų).</t>
  </si>
  <si>
    <t xml:space="preserve">PRITARTA
Panevėžio miesto savivaldybės tarybos 
2016 m. kovo  d.  sprendimu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</si>
</sst>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4"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4"/>
      <name val="Times New Roman"/>
      <family val="1"/>
    </font>
    <font>
      <sz val="10"/>
      <color theme="4"/>
      <name val="Arial"/>
      <family val="2"/>
      <charset val="186"/>
    </font>
    <font>
      <sz val="10"/>
      <color theme="4"/>
      <name val="Times New Roman"/>
      <family val="1"/>
      <charset val="186"/>
    </font>
    <font>
      <sz val="10"/>
      <color theme="4"/>
      <name val="Times New Roman"/>
      <family val="1"/>
    </font>
    <font>
      <b/>
      <sz val="9"/>
      <color theme="4"/>
      <name val="Times New Roman"/>
      <family val="1"/>
    </font>
    <font>
      <sz val="9"/>
      <color theme="4"/>
      <name val="Times New Roman"/>
      <family val="1"/>
    </font>
    <font>
      <sz val="7"/>
      <color theme="4"/>
      <name val="Times New Roman"/>
      <family val="1"/>
    </font>
    <font>
      <b/>
      <sz val="8"/>
      <color theme="4"/>
      <name val="Times New Roman"/>
      <family val="1"/>
    </font>
    <font>
      <b/>
      <sz val="8"/>
      <name val="Times New Roman"/>
      <family val="1"/>
    </font>
    <font>
      <sz val="7"/>
      <name val="Times New Roman"/>
      <family val="1"/>
    </font>
    <font>
      <b/>
      <sz val="9"/>
      <name val="Times New Roman"/>
      <family val="1"/>
      <charset val="186"/>
    </font>
    <font>
      <b/>
      <sz val="8"/>
      <name val="Times New Roman"/>
      <family val="1"/>
      <charset val="186"/>
    </font>
    <font>
      <sz val="9"/>
      <name val="Times New Roman"/>
      <family val="1"/>
      <charset val="186"/>
    </font>
    <font>
      <strike/>
      <sz val="10"/>
      <name val="Times New Roman"/>
      <family val="1"/>
    </font>
    <font>
      <sz val="9"/>
      <color rgb="FFFF0000"/>
      <name val="Times New Roman"/>
      <family val="1"/>
    </font>
    <font>
      <b/>
      <sz val="9"/>
      <color rgb="FFFF0000"/>
      <name val="Times New Roman"/>
      <family val="1"/>
    </font>
    <font>
      <b/>
      <sz val="11"/>
      <name val="Times New Roman"/>
      <family val="1"/>
      <charset val="186"/>
    </font>
    <font>
      <sz val="11"/>
      <name val="Arial"/>
      <family val="2"/>
      <charset val="186"/>
    </font>
    <font>
      <sz val="11"/>
      <name val="Times New Roman"/>
      <family val="1"/>
      <charset val="186"/>
    </font>
    <font>
      <sz val="11"/>
      <color theme="1"/>
      <name val="Calibri"/>
      <family val="2"/>
      <scheme val="minor"/>
    </font>
    <font>
      <sz val="11"/>
      <name val="Times New Roman"/>
      <family val="1"/>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4">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32" fillId="0" borderId="0"/>
  </cellStyleXfs>
  <cellXfs count="37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Fill="1" applyAlignment="1">
      <alignment horizontal="center" vertical="top"/>
    </xf>
    <xf numFmtId="0" fontId="6" fillId="0" borderId="0" xfId="0" applyFont="1" applyAlignment="1">
      <alignment horizontal="left" vertical="top"/>
    </xf>
    <xf numFmtId="0" fontId="3" fillId="0" borderId="0" xfId="0" applyFont="1" applyAlignment="1">
      <alignment vertical="top"/>
    </xf>
    <xf numFmtId="0" fontId="2" fillId="0" borderId="0" xfId="0" applyFont="1" applyFill="1" applyBorder="1" applyAlignment="1">
      <alignment vertical="top"/>
    </xf>
    <xf numFmtId="0" fontId="11" fillId="0" borderId="32" xfId="0" applyFont="1" applyBorder="1" applyAlignment="1">
      <alignment horizontal="center" vertical="top" wrapText="1"/>
    </xf>
    <xf numFmtId="0" fontId="11" fillId="0" borderId="26" xfId="0" applyFont="1" applyBorder="1" applyAlignment="1">
      <alignment vertical="top" wrapText="1"/>
    </xf>
    <xf numFmtId="0" fontId="11" fillId="0" borderId="21" xfId="0" applyFont="1" applyBorder="1" applyAlignment="1">
      <alignment horizontal="center" vertical="top" wrapText="1"/>
    </xf>
    <xf numFmtId="0" fontId="10" fillId="0" borderId="49" xfId="0" applyFont="1" applyBorder="1" applyAlignment="1">
      <alignment vertical="top" wrapText="1"/>
    </xf>
    <xf numFmtId="0" fontId="11" fillId="0" borderId="44" xfId="0" applyFont="1" applyBorder="1" applyAlignment="1">
      <alignment horizontal="center" vertical="top" wrapText="1"/>
    </xf>
    <xf numFmtId="0" fontId="10" fillId="0" borderId="47" xfId="0" applyFont="1" applyBorder="1" applyAlignment="1">
      <alignment vertical="top" wrapText="1"/>
    </xf>
    <xf numFmtId="0" fontId="12" fillId="0" borderId="0" xfId="0" applyFont="1" applyAlignment="1">
      <alignment vertical="top"/>
    </xf>
    <xf numFmtId="0" fontId="12" fillId="0" borderId="0" xfId="0" applyFont="1" applyAlignment="1">
      <alignment horizontal="center" vertical="top"/>
    </xf>
    <xf numFmtId="0" fontId="12" fillId="0" borderId="0" xfId="0" applyFont="1" applyBorder="1" applyAlignment="1">
      <alignment vertical="top"/>
    </xf>
    <xf numFmtId="49" fontId="7" fillId="0" borderId="0" xfId="0" applyNumberFormat="1" applyFont="1" applyFill="1" applyBorder="1" applyAlignment="1">
      <alignment horizontal="center" vertical="top"/>
    </xf>
    <xf numFmtId="49" fontId="7" fillId="0" borderId="0" xfId="0" applyNumberFormat="1" applyFont="1" applyFill="1" applyBorder="1" applyAlignment="1">
      <alignment horizontal="right" vertical="top"/>
    </xf>
    <xf numFmtId="164" fontId="7"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13" fillId="0" borderId="0" xfId="0" applyFont="1" applyBorder="1" applyAlignment="1">
      <alignment vertical="top"/>
    </xf>
    <xf numFmtId="0" fontId="13" fillId="0" borderId="0" xfId="0" applyFont="1" applyBorder="1" applyAlignment="1">
      <alignment horizontal="left" vertical="top"/>
    </xf>
    <xf numFmtId="49" fontId="17" fillId="3" borderId="42" xfId="0" applyNumberFormat="1" applyFont="1" applyFill="1" applyBorder="1" applyAlignment="1">
      <alignment horizontal="center" vertical="top"/>
    </xf>
    <xf numFmtId="0" fontId="15" fillId="0" borderId="7" xfId="0" applyFont="1" applyBorder="1" applyAlignment="1">
      <alignment wrapText="1"/>
    </xf>
    <xf numFmtId="0" fontId="13" fillId="0" borderId="6" xfId="0" applyFont="1" applyFill="1" applyBorder="1" applyAlignment="1">
      <alignment horizontal="center" vertical="top"/>
    </xf>
    <xf numFmtId="0" fontId="13" fillId="0" borderId="33" xfId="0" applyNumberFormat="1" applyFont="1" applyFill="1" applyBorder="1" applyAlignment="1">
      <alignment horizontal="center" vertical="top"/>
    </xf>
    <xf numFmtId="0" fontId="13" fillId="0" borderId="45" xfId="0" applyNumberFormat="1" applyFont="1" applyFill="1" applyBorder="1" applyAlignment="1">
      <alignment horizontal="center" vertical="top"/>
    </xf>
    <xf numFmtId="0" fontId="16" fillId="0" borderId="33" xfId="0" applyNumberFormat="1" applyFont="1" applyFill="1" applyBorder="1" applyAlignment="1">
      <alignment horizontal="left" vertical="top" wrapText="1"/>
    </xf>
    <xf numFmtId="49" fontId="18" fillId="2" borderId="41" xfId="0" applyNumberFormat="1" applyFont="1" applyFill="1" applyBorder="1" applyAlignment="1">
      <alignment horizontal="center" vertical="top"/>
    </xf>
    <xf numFmtId="0" fontId="20" fillId="5" borderId="44" xfId="0" applyFont="1" applyFill="1" applyBorder="1" applyAlignment="1">
      <alignment horizontal="center" vertical="top"/>
    </xf>
    <xf numFmtId="164" fontId="17" fillId="5" borderId="43" xfId="0" applyNumberFormat="1" applyFont="1" applyFill="1" applyBorder="1" applyAlignment="1">
      <alignment horizontal="center" vertical="top"/>
    </xf>
    <xf numFmtId="0" fontId="14" fillId="0" borderId="33" xfId="0" applyFont="1" applyBorder="1" applyAlignment="1">
      <alignment horizontal="center" vertical="top" wrapText="1"/>
    </xf>
    <xf numFmtId="0" fontId="16" fillId="0" borderId="34" xfId="0" applyFont="1" applyFill="1" applyBorder="1" applyAlignment="1">
      <alignment horizontal="left" vertical="top" wrapText="1"/>
    </xf>
    <xf numFmtId="49" fontId="19" fillId="0" borderId="29" xfId="0" applyNumberFormat="1" applyFont="1" applyBorder="1" applyAlignment="1">
      <alignment horizontal="center" vertical="top"/>
    </xf>
    <xf numFmtId="0" fontId="14" fillId="0" borderId="44" xfId="0" applyFont="1" applyBorder="1" applyAlignment="1">
      <alignment horizontal="center" vertical="top" wrapText="1"/>
    </xf>
    <xf numFmtId="0" fontId="8" fillId="0" borderId="5" xfId="0" applyFont="1" applyBorder="1" applyAlignment="1">
      <alignment horizontal="center" vertical="top"/>
    </xf>
    <xf numFmtId="164" fontId="8" fillId="0" borderId="7" xfId="0" applyNumberFormat="1" applyFont="1" applyBorder="1" applyAlignment="1">
      <alignment horizontal="center" vertical="center"/>
    </xf>
    <xf numFmtId="0" fontId="8" fillId="0" borderId="14" xfId="0" applyFont="1" applyFill="1" applyBorder="1" applyAlignment="1">
      <alignment horizontal="center" vertical="top" wrapText="1"/>
    </xf>
    <xf numFmtId="164" fontId="8" fillId="0" borderId="16" xfId="0" applyNumberFormat="1" applyFont="1" applyFill="1" applyBorder="1" applyAlignment="1">
      <alignment horizontal="center" vertical="center"/>
    </xf>
    <xf numFmtId="0" fontId="21" fillId="5" borderId="19" xfId="0" applyFont="1" applyFill="1" applyBorder="1" applyAlignment="1">
      <alignment horizontal="center" vertical="top"/>
    </xf>
    <xf numFmtId="164" fontId="7" fillId="5" borderId="20" xfId="0" applyNumberFormat="1" applyFont="1" applyFill="1" applyBorder="1" applyAlignment="1">
      <alignment horizontal="center" vertical="center"/>
    </xf>
    <xf numFmtId="164" fontId="7" fillId="5" borderId="1" xfId="0" applyNumberFormat="1" applyFont="1" applyFill="1" applyBorder="1" applyAlignment="1">
      <alignment horizontal="center" vertical="center"/>
    </xf>
    <xf numFmtId="164" fontId="8" fillId="4" borderId="7" xfId="0" applyNumberFormat="1" applyFont="1" applyFill="1" applyBorder="1" applyAlignment="1">
      <alignment horizontal="center" vertical="center"/>
    </xf>
    <xf numFmtId="0" fontId="21" fillId="4" borderId="54" xfId="0" applyFont="1" applyFill="1" applyBorder="1" applyAlignment="1">
      <alignment horizontal="center" vertical="top"/>
    </xf>
    <xf numFmtId="164" fontId="8" fillId="4" borderId="55" xfId="0" applyNumberFormat="1" applyFont="1" applyFill="1" applyBorder="1" applyAlignment="1">
      <alignment horizontal="center" vertical="center"/>
    </xf>
    <xf numFmtId="49" fontId="7" fillId="2" borderId="35" xfId="0" applyNumberFormat="1" applyFont="1" applyFill="1" applyBorder="1" applyAlignment="1">
      <alignment horizontal="center" vertical="top"/>
    </xf>
    <xf numFmtId="49" fontId="7" fillId="3" borderId="36" xfId="0" applyNumberFormat="1" applyFont="1" applyFill="1" applyBorder="1" applyAlignment="1">
      <alignment horizontal="center" vertical="top"/>
    </xf>
    <xf numFmtId="0" fontId="8" fillId="0" borderId="5" xfId="0" applyFont="1" applyFill="1" applyBorder="1" applyAlignment="1">
      <alignment horizontal="center" vertical="top" wrapText="1"/>
    </xf>
    <xf numFmtId="164" fontId="8" fillId="0" borderId="7" xfId="0" applyNumberFormat="1" applyFont="1" applyFill="1" applyBorder="1" applyAlignment="1">
      <alignment horizontal="center" vertical="center"/>
    </xf>
    <xf numFmtId="49" fontId="7" fillId="2" borderId="12" xfId="0" applyNumberFormat="1" applyFont="1" applyFill="1" applyBorder="1" applyAlignment="1">
      <alignment horizontal="center" vertical="top"/>
    </xf>
    <xf numFmtId="49" fontId="7" fillId="3" borderId="13" xfId="0" applyNumberFormat="1" applyFont="1" applyFill="1" applyBorder="1" applyAlignment="1">
      <alignment horizontal="center" vertical="top"/>
    </xf>
    <xf numFmtId="0" fontId="8" fillId="0" borderId="21"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49" fontId="7" fillId="2" borderId="41"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3" xfId="0" applyNumberFormat="1" applyFont="1" applyFill="1" applyBorder="1" applyAlignment="1">
      <alignment horizontal="center" vertical="top" wrapText="1"/>
    </xf>
    <xf numFmtId="0" fontId="6" fillId="4" borderId="35" xfId="0" applyFont="1" applyFill="1" applyBorder="1" applyAlignment="1">
      <alignment horizontal="left" vertical="top"/>
    </xf>
    <xf numFmtId="0" fontId="2" fillId="4" borderId="10" xfId="0" applyFont="1" applyFill="1" applyBorder="1" applyAlignment="1">
      <alignment horizontal="center" vertical="top"/>
    </xf>
    <xf numFmtId="0" fontId="6" fillId="0" borderId="41" xfId="0" applyFont="1" applyFill="1" applyBorder="1" applyAlignment="1">
      <alignment horizontal="center" vertical="top"/>
    </xf>
    <xf numFmtId="0" fontId="6" fillId="0" borderId="33" xfId="0" applyFont="1" applyFill="1" applyBorder="1" applyAlignment="1">
      <alignment horizontal="center" vertical="top" wrapText="1"/>
    </xf>
    <xf numFmtId="49" fontId="23" fillId="2" borderId="3" xfId="0" applyNumberFormat="1" applyFont="1" applyFill="1" applyBorder="1" applyAlignment="1">
      <alignment horizontal="center" vertical="top"/>
    </xf>
    <xf numFmtId="49" fontId="23" fillId="3" borderId="24" xfId="0" applyNumberFormat="1" applyFont="1" applyFill="1" applyBorder="1" applyAlignment="1">
      <alignment horizontal="center" vertical="top"/>
    </xf>
    <xf numFmtId="164" fontId="23" fillId="3" borderId="3" xfId="0" applyNumberFormat="1" applyFont="1" applyFill="1" applyBorder="1" applyAlignment="1">
      <alignment horizontal="center" vertical="center"/>
    </xf>
    <xf numFmtId="0" fontId="23" fillId="3" borderId="25" xfId="0" applyFont="1" applyFill="1" applyBorder="1" applyAlignment="1">
      <alignment vertical="top" wrapText="1"/>
    </xf>
    <xf numFmtId="0" fontId="24" fillId="3" borderId="25" xfId="0" applyFont="1" applyFill="1" applyBorder="1" applyAlignment="1">
      <alignment horizontal="center" vertical="top" wrapText="1"/>
    </xf>
    <xf numFmtId="0" fontId="8" fillId="0" borderId="48" xfId="0" applyFont="1" applyFill="1" applyBorder="1" applyAlignment="1">
      <alignment horizontal="center" vertical="top"/>
    </xf>
    <xf numFmtId="164" fontId="8" fillId="0" borderId="7"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0" fontId="6" fillId="0" borderId="7" xfId="0" applyFont="1" applyBorder="1" applyAlignment="1">
      <alignment wrapText="1"/>
    </xf>
    <xf numFmtId="0" fontId="21" fillId="5" borderId="50" xfId="0" applyFont="1" applyFill="1" applyBorder="1" applyAlignment="1">
      <alignment horizontal="center" vertical="top"/>
    </xf>
    <xf numFmtId="164" fontId="7" fillId="5" borderId="20" xfId="0" applyNumberFormat="1" applyFont="1" applyFill="1" applyBorder="1" applyAlignment="1">
      <alignment horizontal="center" vertical="top"/>
    </xf>
    <xf numFmtId="164" fontId="7" fillId="5" borderId="1" xfId="0" applyNumberFormat="1" applyFont="1" applyFill="1" applyBorder="1" applyAlignment="1">
      <alignment horizontal="center" vertical="top"/>
    </xf>
    <xf numFmtId="164" fontId="7" fillId="5" borderId="2" xfId="0" applyNumberFormat="1" applyFont="1" applyFill="1" applyBorder="1" applyAlignment="1">
      <alignment horizontal="center" vertical="top"/>
    </xf>
    <xf numFmtId="0" fontId="8" fillId="0" borderId="49" xfId="0" applyFont="1" applyFill="1" applyBorder="1" applyAlignment="1">
      <alignment horizontal="center" vertical="top"/>
    </xf>
    <xf numFmtId="164" fontId="8" fillId="0" borderId="12" xfId="0" applyNumberFormat="1" applyFont="1" applyFill="1" applyBorder="1" applyAlignment="1">
      <alignment horizontal="center" vertical="top"/>
    </xf>
    <xf numFmtId="164" fontId="8" fillId="0" borderId="23" xfId="0" applyNumberFormat="1" applyFont="1" applyFill="1" applyBorder="1" applyAlignment="1">
      <alignment horizontal="center" vertical="top"/>
    </xf>
    <xf numFmtId="0" fontId="6" fillId="0" borderId="55" xfId="0" applyFont="1" applyBorder="1" applyAlignment="1">
      <alignment wrapText="1"/>
    </xf>
    <xf numFmtId="0" fontId="6" fillId="0" borderId="67" xfId="0" applyFont="1" applyBorder="1" applyAlignment="1">
      <alignment vertical="top" wrapText="1"/>
    </xf>
    <xf numFmtId="0" fontId="6" fillId="0" borderId="33" xfId="0" applyNumberFormat="1" applyFont="1" applyFill="1" applyBorder="1" applyAlignment="1">
      <alignment horizontal="left" vertical="top" wrapText="1"/>
    </xf>
    <xf numFmtId="49" fontId="7" fillId="2" borderId="30" xfId="0" applyNumberFormat="1" applyFont="1" applyFill="1" applyBorder="1" applyAlignment="1">
      <alignment horizontal="center" vertical="top"/>
    </xf>
    <xf numFmtId="49" fontId="7" fillId="3" borderId="24"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0" fontId="8" fillId="3" borderId="25" xfId="0" applyFont="1" applyFill="1" applyBorder="1" applyAlignment="1">
      <alignment vertical="top" wrapText="1"/>
    </xf>
    <xf numFmtId="0" fontId="2" fillId="3" borderId="25" xfId="0" applyFont="1" applyFill="1" applyBorder="1" applyAlignment="1">
      <alignment horizontal="center" vertical="top" wrapText="1"/>
    </xf>
    <xf numFmtId="0" fontId="2" fillId="2" borderId="25" xfId="0" applyFont="1" applyFill="1" applyBorder="1" applyAlignment="1">
      <alignment vertical="top"/>
    </xf>
    <xf numFmtId="49" fontId="8" fillId="2" borderId="41" xfId="0" applyNumberFormat="1" applyFont="1" applyFill="1" applyBorder="1" applyAlignment="1">
      <alignment horizontal="center" vertical="top"/>
    </xf>
    <xf numFmtId="0" fontId="12" fillId="0" borderId="72" xfId="0" applyFont="1" applyBorder="1"/>
    <xf numFmtId="164" fontId="8" fillId="0" borderId="27" xfId="0" applyNumberFormat="1" applyFont="1" applyFill="1" applyBorder="1" applyAlignment="1">
      <alignment horizontal="center" vertical="top"/>
    </xf>
    <xf numFmtId="0" fontId="9" fillId="0" borderId="38" xfId="0" applyFont="1" applyBorder="1" applyAlignment="1"/>
    <xf numFmtId="164" fontId="7" fillId="5" borderId="43" xfId="0" applyNumberFormat="1" applyFont="1" applyFill="1" applyBorder="1" applyAlignment="1">
      <alignment horizontal="center" vertical="top"/>
    </xf>
    <xf numFmtId="164" fontId="8" fillId="0" borderId="28" xfId="0" applyNumberFormat="1" applyFont="1" applyFill="1" applyBorder="1" applyAlignment="1">
      <alignment horizontal="center" vertical="top"/>
    </xf>
    <xf numFmtId="0" fontId="9" fillId="0" borderId="39" xfId="0" applyFont="1" applyBorder="1" applyAlignment="1"/>
    <xf numFmtId="0" fontId="21" fillId="5" borderId="44" xfId="0" applyFont="1" applyFill="1" applyBorder="1" applyAlignment="1">
      <alignment horizontal="center" vertical="top"/>
    </xf>
    <xf numFmtId="49" fontId="7" fillId="3" borderId="33" xfId="0" applyNumberFormat="1" applyFont="1" applyFill="1" applyBorder="1" applyAlignment="1">
      <alignment horizontal="center" vertical="top"/>
    </xf>
    <xf numFmtId="164" fontId="7" fillId="3" borderId="43"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164" fontId="7" fillId="2" borderId="31" xfId="0" applyNumberFormat="1" applyFont="1" applyFill="1" applyBorder="1" applyAlignment="1">
      <alignment horizontal="center" vertical="top"/>
    </xf>
    <xf numFmtId="0" fontId="2" fillId="2" borderId="30" xfId="0" applyFont="1" applyFill="1" applyBorder="1" applyAlignment="1">
      <alignment vertical="top"/>
    </xf>
    <xf numFmtId="0" fontId="8" fillId="0" borderId="70" xfId="0" applyFont="1" applyFill="1" applyBorder="1" applyAlignment="1">
      <alignment horizontal="center" vertical="top" wrapText="1"/>
    </xf>
    <xf numFmtId="0" fontId="6" fillId="0" borderId="41" xfId="0" applyFont="1" applyFill="1" applyBorder="1" applyAlignment="1">
      <alignment horizontal="left" vertical="top" wrapText="1"/>
    </xf>
    <xf numFmtId="0" fontId="26" fillId="0" borderId="41" xfId="0" applyFont="1" applyFill="1" applyBorder="1" applyAlignment="1">
      <alignment horizontal="left" vertical="top" wrapText="1"/>
    </xf>
    <xf numFmtId="0" fontId="12" fillId="0" borderId="72" xfId="0" applyFont="1" applyBorder="1" applyAlignment="1">
      <alignment wrapText="1"/>
    </xf>
    <xf numFmtId="49" fontId="7" fillId="6" borderId="3" xfId="0" applyNumberFormat="1" applyFont="1" applyFill="1" applyBorder="1" applyAlignment="1">
      <alignment horizontal="center" vertical="top"/>
    </xf>
    <xf numFmtId="164" fontId="7" fillId="6" borderId="32" xfId="0" applyNumberFormat="1" applyFont="1" applyFill="1" applyBorder="1" applyAlignment="1">
      <alignment horizontal="center" vertical="top"/>
    </xf>
    <xf numFmtId="0" fontId="12" fillId="0" borderId="62" xfId="0" applyFont="1" applyBorder="1" applyAlignment="1">
      <alignment wrapText="1"/>
    </xf>
    <xf numFmtId="0" fontId="8" fillId="0" borderId="70" xfId="0" applyFont="1" applyFill="1" applyBorder="1" applyAlignment="1">
      <alignment horizontal="center" vertical="top" wrapText="1"/>
    </xf>
    <xf numFmtId="164" fontId="27" fillId="0" borderId="18" xfId="0" applyNumberFormat="1" applyFont="1" applyFill="1" applyBorder="1" applyAlignment="1">
      <alignment horizontal="center" vertical="center"/>
    </xf>
    <xf numFmtId="164" fontId="27" fillId="0" borderId="14" xfId="0" applyNumberFormat="1" applyFont="1" applyFill="1" applyBorder="1" applyAlignment="1">
      <alignment horizontal="center" vertical="center"/>
    </xf>
    <xf numFmtId="164" fontId="27" fillId="4" borderId="55" xfId="0" applyNumberFormat="1" applyFont="1" applyFill="1" applyBorder="1" applyAlignment="1">
      <alignment horizontal="center" vertical="center"/>
    </xf>
    <xf numFmtId="164" fontId="27" fillId="4" borderId="58" xfId="0" applyNumberFormat="1" applyFont="1" applyFill="1" applyBorder="1" applyAlignment="1">
      <alignment horizontal="center" vertical="center"/>
    </xf>
    <xf numFmtId="164" fontId="28" fillId="5" borderId="20" xfId="0" applyNumberFormat="1" applyFont="1" applyFill="1" applyBorder="1" applyAlignment="1">
      <alignment horizontal="center" vertical="center"/>
    </xf>
    <xf numFmtId="164" fontId="8" fillId="4" borderId="9" xfId="0" applyNumberFormat="1" applyFont="1" applyFill="1" applyBorder="1" applyAlignment="1">
      <alignment horizontal="center" vertical="center" wrapText="1"/>
    </xf>
    <xf numFmtId="164" fontId="8" fillId="4" borderId="5" xfId="0" applyNumberFormat="1" applyFont="1" applyFill="1" applyBorder="1" applyAlignment="1">
      <alignment horizontal="center" vertical="center" wrapText="1"/>
    </xf>
    <xf numFmtId="164" fontId="8" fillId="0" borderId="9"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164" fontId="7" fillId="0" borderId="21" xfId="0" applyNumberFormat="1" applyFont="1" applyFill="1" applyBorder="1" applyAlignment="1">
      <alignment horizontal="center" vertical="center"/>
    </xf>
    <xf numFmtId="164" fontId="8" fillId="4" borderId="9" xfId="0" applyNumberFormat="1" applyFont="1" applyFill="1" applyBorder="1" applyAlignment="1">
      <alignment horizontal="center" vertical="top"/>
    </xf>
    <xf numFmtId="164" fontId="8" fillId="4" borderId="0"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164" fontId="8" fillId="0" borderId="9"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164" fontId="8" fillId="0" borderId="62" xfId="0" applyNumberFormat="1" applyFont="1" applyFill="1" applyBorder="1" applyAlignment="1">
      <alignment horizontal="center" vertical="top"/>
    </xf>
    <xf numFmtId="0" fontId="9" fillId="0" borderId="68" xfId="0" applyFont="1" applyBorder="1" applyAlignment="1"/>
    <xf numFmtId="164" fontId="7" fillId="5" borderId="44" xfId="0" applyNumberFormat="1" applyFont="1" applyFill="1" applyBorder="1" applyAlignment="1">
      <alignment horizontal="center" vertical="top"/>
    </xf>
    <xf numFmtId="0" fontId="6" fillId="0" borderId="22" xfId="0" applyFont="1" applyFill="1" applyBorder="1" applyAlignment="1">
      <alignment horizontal="center" vertical="top" wrapText="1"/>
    </xf>
    <xf numFmtId="0" fontId="6" fillId="0" borderId="10" xfId="0" applyFont="1" applyFill="1" applyBorder="1" applyAlignment="1">
      <alignment horizontal="center" vertical="top"/>
    </xf>
    <xf numFmtId="0" fontId="6" fillId="0" borderId="22" xfId="0" applyFont="1" applyFill="1" applyBorder="1" applyAlignment="1">
      <alignment horizontal="center" vertical="top"/>
    </xf>
    <xf numFmtId="0" fontId="6" fillId="0" borderId="33" xfId="0" applyFont="1" applyFill="1" applyBorder="1" applyAlignment="1">
      <alignment horizontal="center" vertical="top"/>
    </xf>
    <xf numFmtId="0" fontId="2" fillId="0" borderId="6" xfId="0" applyFont="1" applyFill="1" applyBorder="1" applyAlignment="1">
      <alignment horizontal="center" vertical="top"/>
    </xf>
    <xf numFmtId="0" fontId="2" fillId="0" borderId="37" xfId="0" applyFont="1" applyFill="1" applyBorder="1" applyAlignment="1">
      <alignment horizontal="center" vertical="top"/>
    </xf>
    <xf numFmtId="0" fontId="6" fillId="0" borderId="51" xfId="0" applyFont="1" applyBorder="1" applyAlignment="1">
      <alignment wrapText="1"/>
    </xf>
    <xf numFmtId="0" fontId="2" fillId="0" borderId="56" xfId="0" applyFont="1" applyFill="1" applyBorder="1" applyAlignment="1">
      <alignment horizontal="center" vertical="top"/>
    </xf>
    <xf numFmtId="0" fontId="2" fillId="0" borderId="33"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6" fillId="0" borderId="10" xfId="0" applyFont="1" applyFill="1" applyBorder="1" applyAlignment="1">
      <alignment horizontal="center" vertical="top" wrapText="1"/>
    </xf>
    <xf numFmtId="0" fontId="6" fillId="0" borderId="51" xfId="0" applyFont="1" applyFill="1" applyBorder="1" applyAlignment="1">
      <alignment horizontal="center" vertical="top"/>
    </xf>
    <xf numFmtId="0" fontId="6" fillId="0" borderId="6" xfId="0" applyFont="1" applyFill="1" applyBorder="1" applyAlignment="1">
      <alignment horizontal="center" vertical="top" wrapText="1"/>
    </xf>
    <xf numFmtId="164" fontId="7" fillId="5" borderId="45" xfId="0" applyNumberFormat="1" applyFont="1" applyFill="1" applyBorder="1" applyAlignment="1">
      <alignment horizontal="center" vertical="top"/>
    </xf>
    <xf numFmtId="0" fontId="9" fillId="0" borderId="51" xfId="0" applyFont="1" applyBorder="1" applyAlignment="1">
      <alignment horizontal="left" vertical="top" wrapText="1"/>
    </xf>
    <xf numFmtId="0" fontId="2" fillId="0" borderId="37" xfId="0" applyNumberFormat="1" applyFont="1" applyFill="1" applyBorder="1" applyAlignment="1">
      <alignment horizontal="center" vertical="top"/>
    </xf>
    <xf numFmtId="0" fontId="2" fillId="0" borderId="52" xfId="0" applyNumberFormat="1" applyFont="1" applyFill="1" applyBorder="1" applyAlignment="1">
      <alignment horizontal="center" vertical="top"/>
    </xf>
    <xf numFmtId="0" fontId="12" fillId="0" borderId="0" xfId="0" applyFont="1" applyAlignment="1">
      <alignment horizontal="left"/>
    </xf>
    <xf numFmtId="0" fontId="6" fillId="0" borderId="1" xfId="0" applyFont="1" applyBorder="1" applyAlignment="1">
      <alignment horizontal="center" vertical="center" textRotation="90"/>
    </xf>
    <xf numFmtId="0" fontId="6" fillId="0" borderId="61" xfId="0" applyFont="1" applyBorder="1" applyAlignment="1">
      <alignment horizontal="center" vertical="center" textRotation="90"/>
    </xf>
    <xf numFmtId="164" fontId="8" fillId="4" borderId="48" xfId="0" applyNumberFormat="1" applyFont="1" applyFill="1" applyBorder="1" applyAlignment="1">
      <alignment horizontal="center" vertical="center"/>
    </xf>
    <xf numFmtId="49" fontId="6" fillId="0" borderId="0" xfId="0" applyNumberFormat="1" applyFont="1" applyFill="1" applyBorder="1" applyAlignment="1">
      <alignment horizontal="right" vertical="top"/>
    </xf>
    <xf numFmtId="0" fontId="2" fillId="0" borderId="72"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73" xfId="0" applyFont="1" applyFill="1" applyBorder="1" applyAlignment="1">
      <alignment horizontal="center" vertical="center" wrapText="1"/>
    </xf>
    <xf numFmtId="164" fontId="23" fillId="0" borderId="30" xfId="0" applyNumberFormat="1" applyFont="1" applyBorder="1" applyAlignment="1">
      <alignment horizontal="center" vertical="center"/>
    </xf>
    <xf numFmtId="164" fontId="23" fillId="0" borderId="32" xfId="0" applyNumberFormat="1" applyFont="1" applyBorder="1" applyAlignment="1">
      <alignment horizontal="center" vertical="center"/>
    </xf>
    <xf numFmtId="164" fontId="25" fillId="0" borderId="68" xfId="0" applyNumberFormat="1" applyFont="1" applyBorder="1" applyAlignment="1">
      <alignment horizontal="center" vertical="top"/>
    </xf>
    <xf numFmtId="164" fontId="25" fillId="0" borderId="39" xfId="0" applyNumberFormat="1" applyFont="1" applyBorder="1" applyAlignment="1">
      <alignment horizontal="center" vertical="top"/>
    </xf>
    <xf numFmtId="164" fontId="25" fillId="0" borderId="40" xfId="0" applyNumberFormat="1" applyFont="1" applyBorder="1" applyAlignment="1">
      <alignment horizontal="center" vertical="top"/>
    </xf>
    <xf numFmtId="164" fontId="25" fillId="0" borderId="67" xfId="0" applyNumberFormat="1" applyFont="1" applyBorder="1" applyAlignment="1">
      <alignment horizontal="center" vertical="top"/>
    </xf>
    <xf numFmtId="164" fontId="25" fillId="0" borderId="66" xfId="0" applyNumberFormat="1" applyFont="1" applyBorder="1" applyAlignment="1">
      <alignment horizontal="center" vertical="top"/>
    </xf>
    <xf numFmtId="164" fontId="25" fillId="0" borderId="54" xfId="0" applyNumberFormat="1" applyFont="1" applyBorder="1" applyAlignment="1">
      <alignment horizontal="center" vertical="top"/>
    </xf>
    <xf numFmtId="164" fontId="25" fillId="0" borderId="63" xfId="0" applyNumberFormat="1" applyFont="1" applyBorder="1" applyAlignment="1">
      <alignment horizontal="center" vertical="top"/>
    </xf>
    <xf numFmtId="164" fontId="25" fillId="0" borderId="60" xfId="0" applyNumberFormat="1" applyFont="1" applyBorder="1" applyAlignment="1">
      <alignment horizontal="center" vertical="top"/>
    </xf>
    <xf numFmtId="164" fontId="25" fillId="0" borderId="14" xfId="0" applyNumberFormat="1" applyFont="1" applyBorder="1" applyAlignment="1">
      <alignment horizontal="center" vertical="top"/>
    </xf>
    <xf numFmtId="164" fontId="23" fillId="7" borderId="30" xfId="0" applyNumberFormat="1" applyFont="1" applyFill="1" applyBorder="1" applyAlignment="1">
      <alignment horizontal="center" vertical="top"/>
    </xf>
    <xf numFmtId="164" fontId="23" fillId="7" borderId="32" xfId="0" applyNumberFormat="1" applyFont="1" applyFill="1" applyBorder="1" applyAlignment="1">
      <alignment horizontal="center" vertical="top"/>
    </xf>
    <xf numFmtId="164" fontId="23" fillId="5" borderId="30" xfId="0" applyNumberFormat="1" applyFont="1" applyFill="1" applyBorder="1" applyAlignment="1">
      <alignment horizontal="center" vertical="top"/>
    </xf>
    <xf numFmtId="164" fontId="23" fillId="5" borderId="32" xfId="0" applyNumberFormat="1" applyFont="1" applyFill="1" applyBorder="1" applyAlignment="1">
      <alignment horizontal="center" vertical="top"/>
    </xf>
    <xf numFmtId="0" fontId="2" fillId="4" borderId="36" xfId="0" applyFont="1" applyFill="1" applyBorder="1" applyAlignment="1">
      <alignment horizontal="center" vertical="top"/>
    </xf>
    <xf numFmtId="0" fontId="6" fillId="0" borderId="42"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36" xfId="0" applyFont="1" applyFill="1" applyBorder="1" applyAlignment="1">
      <alignment horizontal="center" vertical="top"/>
    </xf>
    <xf numFmtId="0" fontId="6" fillId="0" borderId="13" xfId="0" applyFont="1" applyFill="1" applyBorder="1" applyAlignment="1">
      <alignment horizontal="center" vertical="top"/>
    </xf>
    <xf numFmtId="0" fontId="6" fillId="0" borderId="42" xfId="0" applyFont="1" applyFill="1" applyBorder="1" applyAlignment="1">
      <alignment horizontal="center" vertical="top"/>
    </xf>
    <xf numFmtId="0" fontId="2" fillId="0" borderId="28" xfId="0" applyFont="1" applyFill="1" applyBorder="1" applyAlignment="1">
      <alignment horizontal="center" vertical="top"/>
    </xf>
    <xf numFmtId="0" fontId="2" fillId="0" borderId="39" xfId="0" applyFont="1" applyFill="1" applyBorder="1" applyAlignment="1">
      <alignment horizontal="center" vertical="top"/>
    </xf>
    <xf numFmtId="0" fontId="2" fillId="0" borderId="66" xfId="0" applyFont="1" applyFill="1" applyBorder="1" applyAlignment="1">
      <alignment horizontal="center" vertical="top"/>
    </xf>
    <xf numFmtId="0" fontId="13" fillId="0" borderId="28" xfId="0" applyFont="1" applyFill="1" applyBorder="1" applyAlignment="1">
      <alignment horizontal="center" vertical="top"/>
    </xf>
    <xf numFmtId="0" fontId="6" fillId="0" borderId="36" xfId="0" applyFont="1" applyFill="1" applyBorder="1" applyAlignment="1">
      <alignment horizontal="center" vertical="top" wrapText="1"/>
    </xf>
    <xf numFmtId="0" fontId="6" fillId="0" borderId="28" xfId="0" applyFont="1" applyFill="1" applyBorder="1" applyAlignment="1">
      <alignment horizontal="center" vertical="top" wrapText="1"/>
    </xf>
    <xf numFmtId="0" fontId="13" fillId="0" borderId="22" xfId="0" applyFont="1" applyBorder="1" applyAlignment="1">
      <alignment vertical="top"/>
    </xf>
    <xf numFmtId="0" fontId="13" fillId="0" borderId="35" xfId="0" applyFont="1" applyBorder="1" applyAlignment="1">
      <alignment vertical="top"/>
    </xf>
    <xf numFmtId="0" fontId="13" fillId="0" borderId="73" xfId="0" applyFont="1" applyBorder="1" applyAlignment="1">
      <alignment vertical="top"/>
    </xf>
    <xf numFmtId="0" fontId="13" fillId="0" borderId="41" xfId="0" applyFont="1" applyBorder="1" applyAlignment="1">
      <alignment vertical="top"/>
    </xf>
    <xf numFmtId="0" fontId="13" fillId="0" borderId="47" xfId="0" applyFont="1" applyBorder="1" applyAlignment="1">
      <alignment vertical="top"/>
    </xf>
    <xf numFmtId="0" fontId="13" fillId="0" borderId="35" xfId="0" applyFont="1" applyFill="1" applyBorder="1" applyAlignment="1">
      <alignment vertical="top"/>
    </xf>
    <xf numFmtId="0" fontId="2" fillId="0" borderId="35" xfId="0" applyFont="1" applyBorder="1" applyAlignment="1">
      <alignment vertical="top"/>
    </xf>
    <xf numFmtId="0" fontId="2" fillId="0" borderId="73" xfId="0" applyFont="1" applyBorder="1" applyAlignment="1">
      <alignment vertical="top"/>
    </xf>
    <xf numFmtId="0" fontId="2" fillId="0" borderId="12" xfId="0" applyFont="1" applyBorder="1" applyAlignment="1">
      <alignment vertical="top"/>
    </xf>
    <xf numFmtId="0" fontId="2" fillId="0" borderId="49" xfId="0" applyFont="1" applyBorder="1" applyAlignment="1">
      <alignment vertical="top"/>
    </xf>
    <xf numFmtId="0" fontId="31" fillId="0" borderId="0" xfId="0" applyFont="1" applyAlignment="1">
      <alignment horizontal="left" vertical="top" wrapText="1"/>
    </xf>
    <xf numFmtId="164" fontId="7" fillId="5" borderId="41" xfId="0" applyNumberFormat="1" applyFont="1" applyFill="1" applyBorder="1" applyAlignment="1">
      <alignment horizontal="center" vertical="center"/>
    </xf>
    <xf numFmtId="164" fontId="28" fillId="5" borderId="47" xfId="0" applyNumberFormat="1" applyFont="1" applyFill="1" applyBorder="1" applyAlignment="1">
      <alignment horizontal="center" vertical="center"/>
    </xf>
    <xf numFmtId="0" fontId="11" fillId="0" borderId="0" xfId="0" applyFont="1" applyAlignment="1">
      <alignment horizontal="center" wrapText="1"/>
    </xf>
    <xf numFmtId="0" fontId="0" fillId="0" borderId="0" xfId="0"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horizontal="left" vertical="top"/>
    </xf>
    <xf numFmtId="0" fontId="10" fillId="0" borderId="0" xfId="0" applyFont="1" applyBorder="1" applyAlignment="1">
      <alignment horizontal="left" vertical="top" wrapText="1"/>
    </xf>
    <xf numFmtId="0" fontId="31" fillId="0" borderId="0" xfId="0" applyFont="1" applyAlignment="1">
      <alignment horizontal="left" vertical="center" wrapText="1"/>
    </xf>
    <xf numFmtId="0" fontId="10" fillId="0" borderId="0" xfId="0" applyFont="1" applyAlignment="1">
      <alignment horizontal="left" vertical="center" wrapText="1"/>
    </xf>
    <xf numFmtId="0" fontId="33" fillId="0" borderId="0" xfId="0" applyFont="1" applyAlignment="1">
      <alignment vertical="top"/>
    </xf>
    <xf numFmtId="0" fontId="33" fillId="0" borderId="0" xfId="0" applyNumberFormat="1" applyFont="1" applyAlignment="1">
      <alignment vertical="top"/>
    </xf>
    <xf numFmtId="0" fontId="33" fillId="0" borderId="0" xfId="0" applyFont="1" applyAlignment="1">
      <alignment horizontal="center" vertical="top"/>
    </xf>
    <xf numFmtId="0" fontId="31" fillId="0" borderId="0" xfId="0" applyFont="1" applyAlignment="1">
      <alignment vertical="top"/>
    </xf>
    <xf numFmtId="0" fontId="31" fillId="0" borderId="0" xfId="0" applyFont="1" applyAlignment="1">
      <alignment horizontal="left"/>
    </xf>
    <xf numFmtId="0" fontId="11" fillId="0" borderId="0" xfId="1" applyFont="1" applyAlignment="1">
      <alignment horizontal="center" wrapText="1"/>
    </xf>
    <xf numFmtId="0" fontId="10" fillId="0" borderId="0" xfId="0" applyFont="1" applyBorder="1" applyAlignment="1">
      <alignment horizontal="left" vertical="top" wrapText="1"/>
    </xf>
    <xf numFmtId="0" fontId="31"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top"/>
    </xf>
    <xf numFmtId="0" fontId="11" fillId="0" borderId="0" xfId="0" applyFont="1" applyAlignment="1">
      <alignment horizontal="center" wrapText="1"/>
    </xf>
    <xf numFmtId="0" fontId="0" fillId="0" borderId="0" xfId="0" applyAlignment="1">
      <alignment horizontal="center" wrapText="1"/>
    </xf>
    <xf numFmtId="0" fontId="10" fillId="0" borderId="0" xfId="0" applyFont="1" applyAlignment="1">
      <alignment horizontal="left" wrapText="1"/>
    </xf>
    <xf numFmtId="0" fontId="0" fillId="0" borderId="0" xfId="0" applyAlignment="1">
      <alignment wrapText="1"/>
    </xf>
    <xf numFmtId="49" fontId="7" fillId="2" borderId="24" xfId="0" applyNumberFormat="1" applyFont="1" applyFill="1" applyBorder="1" applyAlignment="1">
      <alignment horizontal="right" vertical="top"/>
    </xf>
    <xf numFmtId="49" fontId="7" fillId="2" borderId="25" xfId="0" applyNumberFormat="1" applyFont="1" applyFill="1" applyBorder="1" applyAlignment="1">
      <alignment horizontal="right" vertical="top"/>
    </xf>
    <xf numFmtId="49" fontId="7" fillId="2" borderId="62" xfId="0" applyNumberFormat="1" applyFont="1" applyFill="1" applyBorder="1" applyAlignment="1">
      <alignment horizontal="center" vertical="top"/>
    </xf>
    <xf numFmtId="49" fontId="7" fillId="2" borderId="64" xfId="0" applyNumberFormat="1" applyFont="1" applyFill="1" applyBorder="1" applyAlignment="1">
      <alignment horizontal="center" vertical="top"/>
    </xf>
    <xf numFmtId="0" fontId="6" fillId="0" borderId="11"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34" xfId="0" applyFont="1" applyFill="1" applyBorder="1" applyAlignment="1">
      <alignment horizontal="left" vertical="top" wrapText="1"/>
    </xf>
    <xf numFmtId="49" fontId="22" fillId="0" borderId="5"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70" xfId="0" applyNumberFormat="1" applyFont="1" applyBorder="1" applyAlignment="1">
      <alignment horizontal="center" vertical="top" wrapText="1"/>
    </xf>
    <xf numFmtId="0" fontId="9" fillId="0" borderId="21" xfId="0" applyFont="1" applyBorder="1" applyAlignment="1">
      <alignment horizontal="center" vertical="top" wrapText="1"/>
    </xf>
    <xf numFmtId="0" fontId="9" fillId="0" borderId="44" xfId="0" applyFont="1" applyBorder="1" applyAlignment="1">
      <alignment horizontal="center" vertical="top" wrapText="1"/>
    </xf>
    <xf numFmtId="0" fontId="8" fillId="0" borderId="70" xfId="0" applyFont="1" applyFill="1" applyBorder="1" applyAlignment="1">
      <alignment horizontal="center" vertical="top" wrapText="1"/>
    </xf>
    <xf numFmtId="0" fontId="9" fillId="0" borderId="40" xfId="0" applyFont="1" applyBorder="1" applyAlignment="1">
      <alignment horizontal="center" vertical="top" wrapText="1"/>
    </xf>
    <xf numFmtId="49" fontId="7" fillId="0" borderId="10" xfId="0" applyNumberFormat="1" applyFont="1" applyBorder="1" applyAlignment="1">
      <alignment horizontal="center" vertical="top" wrapText="1"/>
    </xf>
    <xf numFmtId="0" fontId="9" fillId="0" borderId="33" xfId="0" applyFont="1" applyBorder="1" applyAlignment="1">
      <alignment horizontal="center" vertical="top" wrapText="1"/>
    </xf>
    <xf numFmtId="49" fontId="2" fillId="0" borderId="48" xfId="0" applyNumberFormat="1" applyFont="1" applyBorder="1" applyAlignment="1">
      <alignment horizontal="center" vertical="top"/>
    </xf>
    <xf numFmtId="49" fontId="2" fillId="0" borderId="50" xfId="0" applyNumberFormat="1" applyFont="1" applyBorder="1" applyAlignment="1">
      <alignment horizontal="center" vertical="top"/>
    </xf>
    <xf numFmtId="49" fontId="7" fillId="0" borderId="6" xfId="0" applyNumberFormat="1" applyFont="1" applyBorder="1" applyAlignment="1">
      <alignment horizontal="center" vertical="top"/>
    </xf>
    <xf numFmtId="49" fontId="7" fillId="0" borderId="1" xfId="0" applyNumberFormat="1" applyFont="1" applyBorder="1" applyAlignment="1">
      <alignment horizontal="center" vertical="top"/>
    </xf>
    <xf numFmtId="0" fontId="8" fillId="0" borderId="28" xfId="0" applyFont="1" applyFill="1" applyBorder="1" applyAlignment="1">
      <alignment vertical="top" wrapText="1"/>
    </xf>
    <xf numFmtId="0" fontId="8" fillId="0" borderId="61" xfId="0" applyFont="1" applyFill="1" applyBorder="1" applyAlignment="1">
      <alignment vertical="top" wrapText="1"/>
    </xf>
    <xf numFmtId="0" fontId="6" fillId="0" borderId="7" xfId="0" applyFont="1" applyBorder="1" applyAlignment="1">
      <alignment horizontal="left" vertical="top" wrapText="1"/>
    </xf>
    <xf numFmtId="0" fontId="9" fillId="0" borderId="6" xfId="0" applyFont="1" applyBorder="1" applyAlignment="1">
      <alignment vertical="top" wrapText="1"/>
    </xf>
    <xf numFmtId="0" fontId="9" fillId="0" borderId="8" xfId="0" applyFont="1" applyBorder="1" applyAlignment="1">
      <alignment vertical="top" wrapText="1"/>
    </xf>
    <xf numFmtId="0" fontId="6" fillId="4" borderId="67" xfId="0" applyFont="1" applyFill="1" applyBorder="1" applyAlignment="1">
      <alignment horizontal="left" vertical="top" wrapText="1"/>
    </xf>
    <xf numFmtId="0" fontId="9" fillId="4" borderId="65" xfId="0" applyFont="1" applyFill="1" applyBorder="1" applyAlignment="1">
      <alignment horizontal="left" vertical="top" wrapText="1"/>
    </xf>
    <xf numFmtId="0" fontId="9" fillId="4" borderId="58" xfId="0" applyFont="1" applyFill="1" applyBorder="1" applyAlignment="1">
      <alignment horizontal="left" vertical="top" wrapText="1"/>
    </xf>
    <xf numFmtId="0" fontId="5" fillId="0" borderId="30" xfId="0" applyFont="1" applyBorder="1" applyAlignment="1">
      <alignment horizontal="center"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12" fillId="0" borderId="35" xfId="0" applyFont="1" applyFill="1" applyBorder="1" applyAlignment="1">
      <alignment horizontal="left" vertical="top" wrapText="1"/>
    </xf>
    <xf numFmtId="0" fontId="9" fillId="0" borderId="12" xfId="0" applyFont="1" applyBorder="1" applyAlignment="1">
      <alignment horizontal="left" vertical="top" wrapText="1"/>
    </xf>
    <xf numFmtId="0" fontId="2" fillId="6" borderId="30" xfId="0" applyFont="1" applyFill="1" applyBorder="1" applyAlignment="1">
      <alignment horizontal="center" vertical="top"/>
    </xf>
    <xf numFmtId="0" fontId="2" fillId="6" borderId="25" xfId="0" applyFont="1" applyFill="1" applyBorder="1" applyAlignment="1">
      <alignment horizontal="center" vertical="top"/>
    </xf>
    <xf numFmtId="0" fontId="6" fillId="0" borderId="28" xfId="0" applyFont="1" applyFill="1" applyBorder="1" applyAlignment="1">
      <alignment vertical="top" wrapText="1"/>
    </xf>
    <xf numFmtId="0" fontId="6" fillId="0" borderId="13" xfId="0" applyFont="1" applyFill="1" applyBorder="1" applyAlignment="1">
      <alignment vertical="top" wrapText="1"/>
    </xf>
    <xf numFmtId="0" fontId="6" fillId="0" borderId="61" xfId="0" applyFont="1" applyFill="1" applyBorder="1" applyAlignment="1">
      <alignment vertical="top" wrapText="1"/>
    </xf>
    <xf numFmtId="49" fontId="7" fillId="3" borderId="24" xfId="0" applyNumberFormat="1" applyFont="1" applyFill="1" applyBorder="1" applyAlignment="1">
      <alignment horizontal="left" vertical="top"/>
    </xf>
    <xf numFmtId="49" fontId="7" fillId="3" borderId="25" xfId="0" applyNumberFormat="1" applyFont="1" applyFill="1" applyBorder="1" applyAlignment="1">
      <alignment horizontal="left" vertical="top"/>
    </xf>
    <xf numFmtId="49" fontId="7" fillId="0" borderId="15" xfId="0" applyNumberFormat="1" applyFont="1" applyBorder="1" applyAlignment="1">
      <alignment horizontal="center" vertical="top"/>
    </xf>
    <xf numFmtId="49" fontId="2" fillId="0" borderId="62" xfId="0" applyNumberFormat="1" applyFont="1" applyBorder="1" applyAlignment="1">
      <alignment horizontal="center" vertical="top"/>
    </xf>
    <xf numFmtId="49" fontId="2" fillId="0" borderId="63" xfId="0" applyNumberFormat="1" applyFont="1" applyBorder="1" applyAlignment="1">
      <alignment horizontal="center" vertical="top"/>
    </xf>
    <xf numFmtId="49" fontId="2" fillId="0" borderId="64" xfId="0" applyNumberFormat="1" applyFont="1" applyBorder="1" applyAlignment="1">
      <alignment horizontal="center" vertical="top"/>
    </xf>
    <xf numFmtId="0" fontId="9" fillId="0" borderId="22" xfId="0" applyFont="1" applyBorder="1" applyAlignment="1">
      <alignment horizontal="center" vertical="top" wrapText="1"/>
    </xf>
    <xf numFmtId="0" fontId="5" fillId="6" borderId="3" xfId="0" applyFont="1" applyFill="1" applyBorder="1" applyAlignment="1">
      <alignment horizontal="right" vertical="top" wrapText="1"/>
    </xf>
    <xf numFmtId="0" fontId="9" fillId="6" borderId="4" xfId="0" applyFont="1" applyFill="1" applyBorder="1" applyAlignment="1">
      <alignment vertical="top" wrapText="1"/>
    </xf>
    <xf numFmtId="0" fontId="9" fillId="6" borderId="24" xfId="0" applyFont="1" applyFill="1" applyBorder="1" applyAlignment="1">
      <alignment vertical="top" wrapText="1"/>
    </xf>
    <xf numFmtId="49" fontId="23" fillId="3" borderId="3" xfId="0" applyNumberFormat="1" applyFont="1" applyFill="1" applyBorder="1" applyAlignment="1">
      <alignment horizontal="right" vertical="top"/>
    </xf>
    <xf numFmtId="49" fontId="23" fillId="3" borderId="4" xfId="0" applyNumberFormat="1" applyFont="1" applyFill="1" applyBorder="1" applyAlignment="1">
      <alignment horizontal="right" vertical="top"/>
    </xf>
    <xf numFmtId="49" fontId="23" fillId="3" borderId="71" xfId="0" applyNumberFormat="1" applyFont="1" applyFill="1" applyBorder="1" applyAlignment="1">
      <alignment horizontal="right" vertical="top"/>
    </xf>
    <xf numFmtId="49" fontId="7" fillId="6" borderId="25" xfId="0" applyNumberFormat="1" applyFont="1" applyFill="1" applyBorder="1" applyAlignment="1">
      <alignment horizontal="right" vertical="top"/>
    </xf>
    <xf numFmtId="0" fontId="31" fillId="0" borderId="0" xfId="0" applyFont="1" applyAlignment="1">
      <alignment horizontal="left" vertical="top" wrapText="1"/>
    </xf>
    <xf numFmtId="0" fontId="30" fillId="0" borderId="0" xfId="0" applyFont="1" applyAlignment="1">
      <alignment vertical="top"/>
    </xf>
    <xf numFmtId="0" fontId="6" fillId="0" borderId="36"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42" xfId="0" applyFont="1" applyFill="1" applyBorder="1" applyAlignment="1">
      <alignment horizontal="left" vertical="top" wrapText="1"/>
    </xf>
    <xf numFmtId="0" fontId="6" fillId="0" borderId="16"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textRotation="90" wrapText="1"/>
    </xf>
    <xf numFmtId="0" fontId="9" fillId="0" borderId="41" xfId="0" applyFont="1" applyBorder="1"/>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24" xfId="0" applyFont="1" applyFill="1" applyBorder="1" applyAlignment="1">
      <alignment horizontal="left" vertical="top" wrapText="1"/>
    </xf>
    <xf numFmtId="0" fontId="2" fillId="0" borderId="70" xfId="0" applyNumberFormat="1" applyFont="1" applyBorder="1" applyAlignment="1">
      <alignment horizontal="center" vertical="center" textRotation="90" wrapText="1"/>
    </xf>
    <xf numFmtId="0" fontId="2" fillId="0" borderId="21"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29" xfId="0" applyFont="1" applyBorder="1" applyAlignment="1">
      <alignment horizontal="center" vertical="center" textRotation="90" wrapText="1"/>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5" fillId="0" borderId="62" xfId="0" applyFont="1" applyBorder="1" applyAlignment="1">
      <alignment horizontal="center" vertical="center"/>
    </xf>
    <xf numFmtId="0" fontId="5" fillId="0" borderId="9" xfId="0" applyFont="1" applyBorder="1" applyAlignment="1">
      <alignment horizontal="center" vertical="center"/>
    </xf>
    <xf numFmtId="49" fontId="7" fillId="3" borderId="28" xfId="0" applyNumberFormat="1" applyFont="1" applyFill="1" applyBorder="1" applyAlignment="1">
      <alignment horizontal="center" vertical="top"/>
    </xf>
    <xf numFmtId="49" fontId="7" fillId="3" borderId="60" xfId="0" applyNumberFormat="1" applyFont="1" applyFill="1" applyBorder="1" applyAlignment="1">
      <alignment horizontal="center" vertical="top"/>
    </xf>
    <xf numFmtId="49" fontId="7" fillId="3" borderId="61" xfId="0" applyNumberFormat="1" applyFont="1" applyFill="1" applyBorder="1" applyAlignment="1">
      <alignment horizontal="center" vertical="top"/>
    </xf>
    <xf numFmtId="0" fontId="29" fillId="0" borderId="0" xfId="0" applyFont="1" applyAlignment="1">
      <alignment vertical="top" wrapText="1"/>
    </xf>
    <xf numFmtId="0" fontId="29" fillId="0" borderId="0" xfId="0" applyFont="1" applyAlignment="1">
      <alignment horizontal="left" wrapText="1"/>
    </xf>
    <xf numFmtId="0" fontId="30" fillId="0" borderId="0" xfId="0" applyFont="1" applyAlignment="1">
      <alignment horizontal="left" wrapText="1"/>
    </xf>
    <xf numFmtId="49" fontId="3" fillId="0" borderId="0" xfId="0" applyNumberFormat="1" applyFont="1" applyFill="1" applyBorder="1" applyAlignment="1">
      <alignment horizontal="center" vertical="top" wrapText="1"/>
    </xf>
    <xf numFmtId="0" fontId="9" fillId="0" borderId="0" xfId="0" applyFont="1" applyAlignment="1">
      <alignment vertical="top" wrapText="1"/>
    </xf>
    <xf numFmtId="0" fontId="2" fillId="0" borderId="7" xfId="0" applyFont="1" applyBorder="1" applyAlignment="1">
      <alignment horizontal="center" vertical="center" textRotation="90" wrapText="1"/>
    </xf>
    <xf numFmtId="0" fontId="2" fillId="0" borderId="55"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56"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1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3" xfId="0" applyFont="1" applyBorder="1" applyAlignment="1">
      <alignment horizontal="center" vertical="center" wrapText="1"/>
    </xf>
    <xf numFmtId="49" fontId="7" fillId="2" borderId="7" xfId="0" applyNumberFormat="1" applyFont="1" applyFill="1" applyBorder="1" applyAlignment="1">
      <alignment horizontal="center" vertical="top"/>
    </xf>
    <xf numFmtId="49" fontId="7" fillId="2" borderId="16" xfId="0" applyNumberFormat="1" applyFont="1" applyFill="1" applyBorder="1" applyAlignment="1">
      <alignment horizontal="center" vertical="top"/>
    </xf>
    <xf numFmtId="49" fontId="7" fillId="2" borderId="20" xfId="0" applyNumberFormat="1" applyFont="1" applyFill="1" applyBorder="1" applyAlignment="1">
      <alignment horizontal="center" vertical="top"/>
    </xf>
    <xf numFmtId="49" fontId="2" fillId="0" borderId="5" xfId="0" applyNumberFormat="1" applyFont="1" applyBorder="1" applyAlignment="1">
      <alignment horizontal="center" vertical="top"/>
    </xf>
    <xf numFmtId="49" fontId="2" fillId="0" borderId="21" xfId="0" applyNumberFormat="1" applyFont="1" applyBorder="1" applyAlignment="1">
      <alignment horizontal="center" vertical="top"/>
    </xf>
    <xf numFmtId="0" fontId="12" fillId="0" borderId="11" xfId="0" applyFont="1" applyFill="1" applyBorder="1" applyAlignment="1">
      <alignment horizontal="left" vertical="top" wrapText="1"/>
    </xf>
    <xf numFmtId="0" fontId="16" fillId="0" borderId="34" xfId="0" applyFont="1" applyFill="1" applyBorder="1" applyAlignment="1">
      <alignment horizontal="left" vertical="top" wrapText="1"/>
    </xf>
    <xf numFmtId="49" fontId="7" fillId="2" borderId="59" xfId="0" applyNumberFormat="1" applyFont="1" applyFill="1" applyBorder="1" applyAlignment="1">
      <alignment horizontal="center" vertical="top"/>
    </xf>
    <xf numFmtId="49" fontId="22" fillId="0" borderId="21" xfId="0" applyNumberFormat="1" applyFont="1" applyBorder="1" applyAlignment="1">
      <alignment horizontal="center" vertical="top"/>
    </xf>
    <xf numFmtId="49" fontId="7" fillId="3" borderId="24" xfId="0" applyNumberFormat="1" applyFont="1" applyFill="1" applyBorder="1" applyAlignment="1">
      <alignment horizontal="right" vertical="top"/>
    </xf>
    <xf numFmtId="49" fontId="7" fillId="3" borderId="25" xfId="0" applyNumberFormat="1" applyFont="1" applyFill="1" applyBorder="1" applyAlignment="1">
      <alignment horizontal="right" vertical="top"/>
    </xf>
    <xf numFmtId="49" fontId="7" fillId="3" borderId="6"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49" fontId="7" fillId="3" borderId="22" xfId="0" applyNumberFormat="1" applyFont="1" applyFill="1" applyBorder="1" applyAlignment="1">
      <alignment horizontal="center" vertical="top"/>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3" xfId="0" applyNumberFormat="1" applyFont="1" applyFill="1" applyBorder="1" applyAlignment="1">
      <alignment horizontal="right" vertical="top"/>
    </xf>
    <xf numFmtId="49" fontId="7" fillId="3" borderId="71" xfId="0" applyNumberFormat="1" applyFont="1" applyFill="1" applyBorder="1" applyAlignment="1">
      <alignment horizontal="right" vertical="top"/>
    </xf>
    <xf numFmtId="0" fontId="7" fillId="3" borderId="25" xfId="0" applyFont="1" applyFill="1" applyBorder="1" applyAlignment="1">
      <alignment horizontal="left" vertical="top" wrapText="1"/>
    </xf>
    <xf numFmtId="0" fontId="12" fillId="0" borderId="35" xfId="0" applyFont="1" applyBorder="1" applyAlignment="1">
      <alignment wrapText="1"/>
    </xf>
    <xf numFmtId="0" fontId="9" fillId="0" borderId="51" xfId="0" applyFont="1" applyBorder="1" applyAlignment="1">
      <alignment wrapText="1"/>
    </xf>
    <xf numFmtId="0" fontId="6" fillId="0" borderId="35" xfId="0" applyFont="1" applyBorder="1" applyAlignment="1">
      <alignment vertical="top" wrapText="1"/>
    </xf>
    <xf numFmtId="0" fontId="9" fillId="0" borderId="12" xfId="0" applyFont="1" applyBorder="1" applyAlignment="1">
      <alignment vertical="top" wrapText="1"/>
    </xf>
    <xf numFmtId="0" fontId="9" fillId="0" borderId="41" xfId="0" applyFont="1" applyBorder="1" applyAlignment="1">
      <alignment vertical="top"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5" xfId="0" applyFont="1" applyFill="1" applyBorder="1" applyAlignment="1">
      <alignment horizontal="center" vertical="center" textRotation="90" wrapText="1"/>
    </xf>
    <xf numFmtId="0" fontId="9" fillId="0" borderId="33" xfId="0" applyFont="1" applyBorder="1"/>
    <xf numFmtId="0" fontId="6" fillId="0" borderId="17" xfId="0" applyFont="1" applyFill="1" applyBorder="1" applyAlignment="1">
      <alignment horizontal="center" vertical="center" textRotation="90" wrapText="1"/>
    </xf>
    <xf numFmtId="0" fontId="9" fillId="0" borderId="34" xfId="0" applyFont="1" applyBorder="1"/>
    <xf numFmtId="0" fontId="2" fillId="0" borderId="70"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6" fillId="0" borderId="72" xfId="0" applyFont="1" applyBorder="1" applyAlignment="1">
      <alignment vertical="top" wrapText="1"/>
    </xf>
    <xf numFmtId="0" fontId="9" fillId="0" borderId="73" xfId="0" applyFont="1" applyBorder="1" applyAlignment="1">
      <alignment vertical="top" wrapText="1"/>
    </xf>
    <xf numFmtId="0" fontId="9" fillId="0" borderId="59" xfId="0" applyFont="1" applyBorder="1" applyAlignment="1">
      <alignment vertical="top" wrapText="1"/>
    </xf>
    <xf numFmtId="0" fontId="9" fillId="0" borderId="49" xfId="0" applyFont="1" applyBorder="1" applyAlignment="1">
      <alignment vertical="top" wrapText="1"/>
    </xf>
    <xf numFmtId="0" fontId="9" fillId="0" borderId="46" xfId="0" applyFont="1" applyBorder="1" applyAlignment="1">
      <alignment vertical="top" wrapText="1"/>
    </xf>
    <xf numFmtId="0" fontId="9" fillId="0" borderId="47" xfId="0" applyFont="1" applyBorder="1" applyAlignment="1">
      <alignment vertical="top" wrapText="1"/>
    </xf>
    <xf numFmtId="0" fontId="6" fillId="0" borderId="72" xfId="0" applyFont="1" applyFill="1" applyBorder="1" applyAlignment="1">
      <alignment vertical="top" wrapText="1"/>
    </xf>
    <xf numFmtId="0" fontId="6" fillId="0" borderId="11" xfId="0" applyFont="1" applyBorder="1" applyAlignment="1">
      <alignment vertical="top" wrapText="1"/>
    </xf>
    <xf numFmtId="0" fontId="9" fillId="0" borderId="23" xfId="0" applyFont="1" applyBorder="1" applyAlignment="1">
      <alignment vertical="top" wrapText="1"/>
    </xf>
    <xf numFmtId="0" fontId="9" fillId="0" borderId="34" xfId="0" applyFont="1" applyBorder="1" applyAlignment="1">
      <alignment vertical="top" wrapText="1"/>
    </xf>
    <xf numFmtId="49" fontId="7" fillId="0" borderId="22" xfId="0" applyNumberFormat="1" applyFont="1" applyBorder="1" applyAlignment="1">
      <alignment horizontal="center" vertical="top"/>
    </xf>
    <xf numFmtId="0" fontId="23" fillId="5" borderId="3" xfId="0" applyFont="1" applyFill="1" applyBorder="1" applyAlignment="1">
      <alignment horizontal="right" vertical="top" wrapText="1"/>
    </xf>
    <xf numFmtId="0" fontId="12" fillId="0" borderId="4" xfId="0" applyFont="1" applyBorder="1" applyAlignment="1">
      <alignment vertical="top" wrapText="1"/>
    </xf>
    <xf numFmtId="0" fontId="12" fillId="0" borderId="71" xfId="0" applyFont="1" applyBorder="1" applyAlignment="1">
      <alignment vertical="top" wrapText="1"/>
    </xf>
    <xf numFmtId="0" fontId="0" fillId="0" borderId="0" xfId="0" applyAlignment="1">
      <alignment vertical="top" wrapText="1"/>
    </xf>
    <xf numFmtId="49" fontId="2" fillId="0" borderId="72"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6" xfId="0" applyNumberFormat="1" applyFont="1" applyBorder="1" applyAlignment="1">
      <alignment horizontal="center" vertical="top"/>
    </xf>
    <xf numFmtId="49" fontId="7" fillId="0" borderId="10" xfId="0" applyNumberFormat="1" applyFont="1" applyBorder="1" applyAlignment="1">
      <alignment horizontal="center" vertical="top"/>
    </xf>
    <xf numFmtId="49" fontId="7" fillId="0" borderId="33" xfId="0" applyNumberFormat="1" applyFont="1" applyBorder="1" applyAlignment="1">
      <alignment horizontal="center" vertical="top"/>
    </xf>
    <xf numFmtId="0" fontId="6" fillId="4" borderId="68" xfId="0" applyFont="1" applyFill="1" applyBorder="1" applyAlignment="1">
      <alignment horizontal="left" vertical="top" wrapText="1"/>
    </xf>
    <xf numFmtId="0" fontId="9" fillId="4" borderId="52" xfId="0" applyFont="1" applyFill="1" applyBorder="1" applyAlignment="1">
      <alignment horizontal="left" vertical="top" wrapText="1"/>
    </xf>
    <xf numFmtId="0" fontId="9" fillId="4" borderId="69" xfId="0" applyFont="1" applyFill="1" applyBorder="1" applyAlignment="1">
      <alignment horizontal="left" vertical="top" wrapText="1"/>
    </xf>
    <xf numFmtId="0" fontId="6" fillId="0" borderId="67" xfId="0" applyFont="1" applyBorder="1" applyAlignment="1">
      <alignment horizontal="left" vertical="top" wrapText="1"/>
    </xf>
    <xf numFmtId="0" fontId="9" fillId="0" borderId="65" xfId="0" applyFont="1" applyBorder="1" applyAlignment="1">
      <alignment vertical="top" wrapText="1"/>
    </xf>
    <xf numFmtId="0" fontId="9" fillId="0" borderId="58" xfId="0" applyFont="1" applyBorder="1" applyAlignment="1">
      <alignment vertical="top" wrapText="1"/>
    </xf>
    <xf numFmtId="0" fontId="6" fillId="0" borderId="55" xfId="0" applyFont="1" applyBorder="1" applyAlignment="1">
      <alignment horizontal="left" vertical="top" wrapText="1"/>
    </xf>
    <xf numFmtId="0" fontId="9" fillId="0" borderId="56" xfId="0" applyFont="1" applyBorder="1" applyAlignment="1">
      <alignment vertical="top" wrapText="1"/>
    </xf>
    <xf numFmtId="0" fontId="9" fillId="0" borderId="66" xfId="0" applyFont="1" applyBorder="1" applyAlignment="1">
      <alignment vertical="top" wrapText="1"/>
    </xf>
    <xf numFmtId="0" fontId="6" fillId="0" borderId="51" xfId="0" applyFont="1" applyBorder="1" applyAlignment="1">
      <alignment horizontal="left" vertical="top" wrapText="1"/>
    </xf>
    <xf numFmtId="0" fontId="9" fillId="0" borderId="37" xfId="0" applyFont="1" applyBorder="1" applyAlignment="1">
      <alignment vertical="top" wrapText="1"/>
    </xf>
    <xf numFmtId="0" fontId="9" fillId="0" borderId="39" xfId="0" applyFont="1" applyBorder="1" applyAlignment="1">
      <alignment vertical="top" wrapText="1"/>
    </xf>
    <xf numFmtId="0" fontId="9" fillId="0" borderId="57" xfId="0" applyFont="1" applyBorder="1" applyAlignment="1">
      <alignment vertical="top"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3888888888888928E-3"/>
          <c:y val="0.22453703703703731"/>
          <c:w val="0.81388888888888977"/>
          <c:h val="0.77314814814814925"/>
        </c:manualLayout>
      </c:layout>
      <c:pie3DChart>
        <c:varyColors val="1"/>
        <c:ser>
          <c:idx val="0"/>
          <c:order val="0"/>
          <c:spPr>
            <a:solidFill>
              <a:schemeClr val="bg2">
                <a:lumMod val="90000"/>
              </a:schemeClr>
            </a:solidFill>
          </c:spPr>
          <c:explosion val="25"/>
          <c:dLbls>
            <c:dLbl>
              <c:idx val="2"/>
              <c:layout>
                <c:manualLayout>
                  <c:x val="0.24340179352580954"/>
                  <c:y val="0.20529053659959198"/>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[1]Ataskaita!$D$9:$D$11</c:f>
              <c:strCache>
                <c:ptCount val="3"/>
                <c:pt idx="0">
                  <c:v>Faktiškai įvykdyta</c:v>
                </c:pt>
              </c:strCache>
            </c:strRef>
          </c:cat>
          <c:val>
            <c:numRef>
              <c:f>[1]Ataskaita!$E$9:$E$11</c:f>
              <c:numCache>
                <c:formatCode>General</c:formatCode>
                <c:ptCount val="3"/>
                <c:pt idx="0">
                  <c:v>23</c:v>
                </c:pt>
              </c:numCache>
            </c:numRef>
          </c:val>
        </c:ser>
        <c:dLbls>
          <c:showLegendKey val="0"/>
          <c:showVal val="0"/>
          <c:showCatName val="1"/>
          <c:showSerName val="0"/>
          <c:showPercent val="1"/>
          <c:showBubbleSize val="0"/>
          <c:showLeaderLines val="1"/>
        </c:dLbls>
      </c:pie3DChart>
      <c:spPr>
        <a:noFill/>
      </c:spPr>
    </c:plotArea>
    <c:plotVisOnly val="1"/>
    <c:dispBlanksAs val="zero"/>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11</xdr:row>
      <xdr:rowOff>85725</xdr:rowOff>
    </xdr:from>
    <xdr:to>
      <xdr:col>7</xdr:col>
      <xdr:colOff>447675</xdr:colOff>
      <xdr:row>28</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pr.Ataska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askaita"/>
      <sheetName val="Priemonių suvestinė"/>
      <sheetName val="Priemoniu vykdytoju kodai"/>
    </sheetNames>
    <sheetDataSet>
      <sheetData sheetId="0">
        <row r="9">
          <cell r="D9" t="str">
            <v>Faktiškai įvykdyta</v>
          </cell>
          <cell r="E9">
            <v>23</v>
          </cell>
        </row>
      </sheetData>
      <sheetData sheetId="1"/>
      <sheetData sheetId="2"/>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7"/>
  <sheetViews>
    <sheetView workbookViewId="0">
      <selection activeCell="M15" sqref="M15"/>
    </sheetView>
  </sheetViews>
  <sheetFormatPr defaultRowHeight="12.75" x14ac:dyDescent="0.2"/>
  <sheetData>
    <row r="2" spans="2:10" ht="15.75" x14ac:dyDescent="0.25">
      <c r="B2" s="216" t="s">
        <v>96</v>
      </c>
      <c r="C2" s="217"/>
      <c r="D2" s="217"/>
      <c r="E2" s="217"/>
      <c r="F2" s="217"/>
      <c r="G2" s="217"/>
      <c r="H2" s="217"/>
      <c r="I2" s="217"/>
      <c r="J2" s="196"/>
    </row>
    <row r="3" spans="2:10" ht="9" customHeight="1" x14ac:dyDescent="0.25">
      <c r="B3" s="216" t="s">
        <v>104</v>
      </c>
      <c r="C3" s="217"/>
      <c r="D3" s="217"/>
      <c r="E3" s="217"/>
      <c r="F3" s="217"/>
      <c r="G3" s="217"/>
      <c r="H3" s="217"/>
      <c r="I3" s="217"/>
      <c r="J3" s="196"/>
    </row>
    <row r="4" spans="2:10" ht="13.5" customHeight="1" x14ac:dyDescent="0.25">
      <c r="B4" s="217"/>
      <c r="C4" s="217"/>
      <c r="D4" s="217"/>
      <c r="E4" s="217"/>
      <c r="F4" s="217"/>
      <c r="G4" s="217"/>
      <c r="H4" s="217"/>
      <c r="I4" s="217"/>
      <c r="J4" s="196"/>
    </row>
    <row r="5" spans="2:10" ht="15.75" x14ac:dyDescent="0.25">
      <c r="B5" s="216" t="s">
        <v>97</v>
      </c>
      <c r="C5" s="216"/>
      <c r="D5" s="216"/>
      <c r="E5" s="216"/>
      <c r="F5" s="216"/>
      <c r="G5" s="216"/>
      <c r="H5" s="216"/>
      <c r="I5" s="197"/>
    </row>
    <row r="6" spans="2:10" ht="15.75" x14ac:dyDescent="0.25">
      <c r="B6" s="196"/>
      <c r="C6" s="196"/>
      <c r="D6" s="196"/>
      <c r="E6" s="196"/>
      <c r="F6" s="196"/>
      <c r="G6" s="196"/>
      <c r="H6" s="196"/>
      <c r="I6" s="197"/>
    </row>
    <row r="7" spans="2:10" ht="15.75" x14ac:dyDescent="0.25">
      <c r="B7" s="198" t="s">
        <v>98</v>
      </c>
      <c r="C7" s="198"/>
      <c r="D7" s="198"/>
      <c r="E7" s="198"/>
      <c r="F7" s="198"/>
      <c r="G7" s="198"/>
      <c r="H7" s="198"/>
      <c r="I7" s="198"/>
      <c r="J7" s="198"/>
    </row>
    <row r="8" spans="2:10" ht="15.75" x14ac:dyDescent="0.25">
      <c r="B8" s="218" t="s">
        <v>106</v>
      </c>
      <c r="C8" s="219"/>
      <c r="D8" s="199">
        <v>8</v>
      </c>
      <c r="E8" s="200"/>
      <c r="F8" s="198" t="s">
        <v>99</v>
      </c>
      <c r="G8" s="198"/>
      <c r="H8" s="198"/>
      <c r="I8" s="198"/>
      <c r="J8" s="198"/>
    </row>
    <row r="9" spans="2:10" ht="15.75" x14ac:dyDescent="0.25">
      <c r="B9" s="198"/>
      <c r="C9" s="200"/>
      <c r="D9" s="199"/>
      <c r="E9" s="201"/>
      <c r="F9" s="215"/>
      <c r="G9" s="215"/>
      <c r="H9" s="215"/>
      <c r="I9" s="215"/>
      <c r="J9" s="215"/>
    </row>
    <row r="10" spans="2:10" ht="15.75" x14ac:dyDescent="0.25">
      <c r="C10" s="200"/>
      <c r="D10" s="199"/>
      <c r="E10" s="201"/>
      <c r="F10" s="215"/>
      <c r="G10" s="215"/>
      <c r="H10" s="215"/>
      <c r="I10" s="215"/>
      <c r="J10" s="215"/>
    </row>
    <row r="11" spans="2:10" ht="15.75" x14ac:dyDescent="0.25">
      <c r="C11" s="210" t="s">
        <v>103</v>
      </c>
      <c r="D11" s="210"/>
      <c r="E11" s="210"/>
      <c r="F11" s="210"/>
      <c r="G11" s="210"/>
    </row>
    <row r="30" spans="2:9" ht="15.75" x14ac:dyDescent="0.25">
      <c r="B30" s="196"/>
      <c r="C30" s="196"/>
      <c r="D30" s="196"/>
      <c r="E30" s="196"/>
      <c r="F30" s="196"/>
      <c r="G30" s="196"/>
      <c r="H30" s="196"/>
      <c r="I30" s="197"/>
    </row>
    <row r="31" spans="2:9" ht="15.75" x14ac:dyDescent="0.25">
      <c r="B31" s="196"/>
      <c r="C31" s="196"/>
      <c r="D31" s="196"/>
      <c r="E31" s="196"/>
      <c r="F31" s="196"/>
      <c r="G31" s="196"/>
      <c r="H31" s="196"/>
      <c r="I31" s="197"/>
    </row>
    <row r="32" spans="2:9" ht="15.75" x14ac:dyDescent="0.25">
      <c r="B32" s="196"/>
      <c r="C32" s="196"/>
      <c r="D32" s="196"/>
      <c r="E32" s="196"/>
      <c r="F32" s="196"/>
      <c r="G32" s="196"/>
      <c r="H32" s="196"/>
      <c r="I32" s="197"/>
    </row>
    <row r="34" spans="2:10" ht="38.25" customHeight="1" x14ac:dyDescent="0.2">
      <c r="B34" s="211" t="s">
        <v>100</v>
      </c>
      <c r="C34" s="211"/>
      <c r="D34" s="211"/>
      <c r="E34" s="211"/>
      <c r="F34" s="211"/>
      <c r="G34" s="211"/>
      <c r="H34" s="211"/>
      <c r="I34" s="211"/>
      <c r="J34" s="202"/>
    </row>
    <row r="35" spans="2:10" ht="33.75" customHeight="1" x14ac:dyDescent="0.2">
      <c r="B35" s="212" t="s">
        <v>101</v>
      </c>
      <c r="C35" s="212"/>
      <c r="D35" s="212"/>
      <c r="E35" s="212"/>
      <c r="F35" s="212"/>
      <c r="G35" s="212"/>
      <c r="H35" s="212"/>
      <c r="I35" s="212"/>
      <c r="J35" s="203"/>
    </row>
    <row r="36" spans="2:10" ht="32.25" customHeight="1" x14ac:dyDescent="0.2">
      <c r="B36" s="213" t="s">
        <v>107</v>
      </c>
      <c r="C36" s="213"/>
      <c r="D36" s="213"/>
      <c r="E36" s="213"/>
      <c r="F36" s="213"/>
      <c r="G36" s="213"/>
      <c r="H36" s="213"/>
      <c r="I36" s="213"/>
      <c r="J36" s="204"/>
    </row>
    <row r="37" spans="2:10" ht="33" customHeight="1" x14ac:dyDescent="0.2">
      <c r="B37" s="213" t="s">
        <v>102</v>
      </c>
      <c r="C37" s="214"/>
      <c r="D37" s="214"/>
      <c r="E37" s="214"/>
      <c r="F37" s="214"/>
      <c r="G37" s="214"/>
      <c r="H37" s="214"/>
      <c r="I37" s="214"/>
      <c r="J37" s="204"/>
    </row>
  </sheetData>
  <mergeCells count="11">
    <mergeCell ref="F10:J10"/>
    <mergeCell ref="B2:I2"/>
    <mergeCell ref="B3:I4"/>
    <mergeCell ref="B5:H5"/>
    <mergeCell ref="B8:C8"/>
    <mergeCell ref="F9:J9"/>
    <mergeCell ref="C11:G11"/>
    <mergeCell ref="B34:I34"/>
    <mergeCell ref="B35:I35"/>
    <mergeCell ref="B36:I36"/>
    <mergeCell ref="B37:I3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selection activeCell="I1" sqref="I1:M1"/>
    </sheetView>
  </sheetViews>
  <sheetFormatPr defaultRowHeight="11.25" x14ac:dyDescent="0.2"/>
  <cols>
    <col min="1" max="1" width="2.7109375" style="1" customWidth="1"/>
    <col min="2" max="3" width="2.5703125" style="1" customWidth="1"/>
    <col min="4" max="4" width="23" style="1" customWidth="1"/>
    <col min="5" max="5" width="7.7109375" style="2" customWidth="1"/>
    <col min="6" max="6" width="4.42578125" style="1" customWidth="1"/>
    <col min="7" max="7" width="6" style="3" customWidth="1"/>
    <col min="8" max="8" width="9.85546875" style="1" customWidth="1"/>
    <col min="9" max="9" width="8" style="1" customWidth="1"/>
    <col min="10" max="10" width="8.140625" style="1" customWidth="1"/>
    <col min="11" max="11" width="18.5703125" style="1" customWidth="1"/>
    <col min="12" max="12" width="4.5703125" style="4" customWidth="1"/>
    <col min="13" max="13" width="4.28515625" style="1" customWidth="1"/>
    <col min="14" max="14" width="12.85546875" style="5" customWidth="1"/>
    <col min="15" max="15" width="16.28515625" style="5" customWidth="1"/>
    <col min="16" max="16384" width="9.140625" style="5"/>
  </cols>
  <sheetData>
    <row r="1" spans="1:19" ht="48" customHeight="1" x14ac:dyDescent="0.2">
      <c r="D1" s="205"/>
      <c r="E1" s="206"/>
      <c r="F1" s="205"/>
      <c r="G1" s="207"/>
      <c r="H1" s="205"/>
      <c r="I1" s="273" t="s">
        <v>119</v>
      </c>
      <c r="J1" s="274"/>
      <c r="K1" s="274"/>
      <c r="L1" s="274"/>
      <c r="M1" s="274"/>
    </row>
    <row r="2" spans="1:19" ht="12.75" customHeight="1" x14ac:dyDescent="0.2">
      <c r="B2" s="16"/>
      <c r="C2" s="16"/>
      <c r="D2" s="298" t="s">
        <v>76</v>
      </c>
      <c r="E2" s="298"/>
      <c r="F2" s="298"/>
      <c r="G2" s="298"/>
      <c r="H2" s="298"/>
      <c r="I2" s="193"/>
      <c r="J2" s="208"/>
      <c r="K2" s="208"/>
      <c r="L2" s="208"/>
      <c r="M2" s="208"/>
      <c r="N2" s="18"/>
      <c r="O2" s="18"/>
      <c r="P2" s="18"/>
      <c r="Q2" s="18"/>
      <c r="R2" s="18"/>
      <c r="S2" s="18"/>
    </row>
    <row r="3" spans="1:19" ht="22.5" customHeight="1" thickBot="1" x14ac:dyDescent="0.3">
      <c r="A3" s="6"/>
      <c r="B3" s="17"/>
      <c r="C3" s="17"/>
      <c r="D3" s="299" t="s">
        <v>56</v>
      </c>
      <c r="E3" s="299"/>
      <c r="F3" s="299"/>
      <c r="G3" s="299"/>
      <c r="H3" s="299"/>
      <c r="I3" s="300"/>
      <c r="J3" s="209"/>
      <c r="K3" s="209"/>
      <c r="L3" s="209"/>
      <c r="M3" s="209"/>
      <c r="N3" s="148"/>
      <c r="O3" s="148"/>
      <c r="P3" s="148"/>
      <c r="Q3" s="148"/>
      <c r="R3" s="148"/>
      <c r="S3" s="148"/>
    </row>
    <row r="4" spans="1:19" ht="1.5" hidden="1" customHeight="1" thickBot="1" x14ac:dyDescent="0.25">
      <c r="L4" s="8"/>
    </row>
    <row r="5" spans="1:19" ht="36.75" customHeight="1" x14ac:dyDescent="0.2">
      <c r="A5" s="303" t="s">
        <v>0</v>
      </c>
      <c r="B5" s="306" t="s">
        <v>1</v>
      </c>
      <c r="C5" s="306" t="s">
        <v>2</v>
      </c>
      <c r="D5" s="309" t="s">
        <v>3</v>
      </c>
      <c r="E5" s="285" t="s">
        <v>4</v>
      </c>
      <c r="F5" s="288" t="s">
        <v>5</v>
      </c>
      <c r="G5" s="343" t="s">
        <v>6</v>
      </c>
      <c r="H5" s="336" t="s">
        <v>109</v>
      </c>
      <c r="I5" s="337"/>
      <c r="J5" s="338"/>
      <c r="K5" s="293" t="s">
        <v>80</v>
      </c>
      <c r="L5" s="294"/>
      <c r="M5" s="294"/>
      <c r="N5" s="333" t="s">
        <v>110</v>
      </c>
      <c r="O5" s="353" t="s">
        <v>81</v>
      </c>
    </row>
    <row r="6" spans="1:19" ht="15" customHeight="1" x14ac:dyDescent="0.2">
      <c r="A6" s="304"/>
      <c r="B6" s="307"/>
      <c r="C6" s="307"/>
      <c r="D6" s="310"/>
      <c r="E6" s="286"/>
      <c r="F6" s="289"/>
      <c r="G6" s="344"/>
      <c r="H6" s="280" t="s">
        <v>77</v>
      </c>
      <c r="I6" s="339" t="s">
        <v>78</v>
      </c>
      <c r="J6" s="341" t="s">
        <v>79</v>
      </c>
      <c r="K6" s="278" t="s">
        <v>3</v>
      </c>
      <c r="L6" s="291"/>
      <c r="M6" s="292"/>
      <c r="N6" s="334"/>
      <c r="O6" s="354"/>
    </row>
    <row r="7" spans="1:19" ht="94.5" customHeight="1" thickBot="1" x14ac:dyDescent="0.25">
      <c r="A7" s="305"/>
      <c r="B7" s="308"/>
      <c r="C7" s="308"/>
      <c r="D7" s="311"/>
      <c r="E7" s="287"/>
      <c r="F7" s="290"/>
      <c r="G7" s="345"/>
      <c r="H7" s="281"/>
      <c r="I7" s="340"/>
      <c r="J7" s="342"/>
      <c r="K7" s="279"/>
      <c r="L7" s="149" t="s">
        <v>82</v>
      </c>
      <c r="M7" s="150" t="s">
        <v>83</v>
      </c>
      <c r="N7" s="335"/>
      <c r="O7" s="355"/>
    </row>
    <row r="8" spans="1:19" ht="21.75" customHeight="1" thickBot="1" x14ac:dyDescent="0.25">
      <c r="A8" s="60" t="s">
        <v>7</v>
      </c>
      <c r="B8" s="282" t="s">
        <v>62</v>
      </c>
      <c r="C8" s="282"/>
      <c r="D8" s="282"/>
      <c r="E8" s="282"/>
      <c r="F8" s="282"/>
      <c r="G8" s="282"/>
      <c r="H8" s="282"/>
      <c r="I8" s="282"/>
      <c r="J8" s="282"/>
      <c r="K8" s="282"/>
      <c r="L8" s="282"/>
      <c r="M8" s="282"/>
      <c r="N8" s="184"/>
      <c r="O8" s="185"/>
      <c r="P8" s="23"/>
      <c r="Q8" s="23"/>
      <c r="R8" s="23"/>
      <c r="S8" s="23"/>
    </row>
    <row r="9" spans="1:19" ht="22.5" customHeight="1" thickBot="1" x14ac:dyDescent="0.25">
      <c r="A9" s="58" t="s">
        <v>7</v>
      </c>
      <c r="B9" s="59" t="s">
        <v>7</v>
      </c>
      <c r="C9" s="283" t="s">
        <v>111</v>
      </c>
      <c r="D9" s="283"/>
      <c r="E9" s="283"/>
      <c r="F9" s="283"/>
      <c r="G9" s="283"/>
      <c r="H9" s="283"/>
      <c r="I9" s="283"/>
      <c r="J9" s="283"/>
      <c r="K9" s="283"/>
      <c r="L9" s="283"/>
      <c r="M9" s="284"/>
      <c r="N9" s="186"/>
      <c r="O9" s="187"/>
      <c r="P9" s="23"/>
      <c r="Q9" s="23"/>
      <c r="R9" s="23"/>
      <c r="S9" s="23"/>
    </row>
    <row r="10" spans="1:19" ht="14.25" customHeight="1" x14ac:dyDescent="0.2">
      <c r="A10" s="312" t="s">
        <v>7</v>
      </c>
      <c r="B10" s="295" t="s">
        <v>7</v>
      </c>
      <c r="C10" s="239" t="s">
        <v>7</v>
      </c>
      <c r="D10" s="275" t="s">
        <v>60</v>
      </c>
      <c r="E10" s="227" t="s">
        <v>51</v>
      </c>
      <c r="F10" s="262" t="s">
        <v>52</v>
      </c>
      <c r="G10" s="38" t="s">
        <v>58</v>
      </c>
      <c r="H10" s="39">
        <v>20.6</v>
      </c>
      <c r="I10" s="117">
        <v>20.6</v>
      </c>
      <c r="J10" s="118">
        <v>19.7</v>
      </c>
      <c r="K10" s="61" t="s">
        <v>64</v>
      </c>
      <c r="L10" s="62"/>
      <c r="M10" s="171"/>
      <c r="N10" s="346" t="s">
        <v>92</v>
      </c>
      <c r="O10" s="347"/>
      <c r="P10" s="23"/>
      <c r="Q10" s="23"/>
      <c r="R10" s="23"/>
      <c r="S10" s="23"/>
    </row>
    <row r="11" spans="1:19" ht="14.25" customHeight="1" thickBot="1" x14ac:dyDescent="0.25">
      <c r="A11" s="313"/>
      <c r="B11" s="296"/>
      <c r="C11" s="261"/>
      <c r="D11" s="276"/>
      <c r="E11" s="228"/>
      <c r="F11" s="263"/>
      <c r="G11" s="40"/>
      <c r="H11" s="41"/>
      <c r="I11" s="112"/>
      <c r="J11" s="113"/>
      <c r="K11" s="63"/>
      <c r="L11" s="64">
        <v>50</v>
      </c>
      <c r="M11" s="172">
        <v>66</v>
      </c>
      <c r="N11" s="348"/>
      <c r="O11" s="349"/>
      <c r="P11" s="24"/>
      <c r="Q11" s="23"/>
      <c r="R11" s="23"/>
      <c r="S11" s="23"/>
    </row>
    <row r="12" spans="1:19" ht="86.25" customHeight="1" thickBot="1" x14ac:dyDescent="0.25">
      <c r="A12" s="314"/>
      <c r="B12" s="297"/>
      <c r="C12" s="240"/>
      <c r="D12" s="277"/>
      <c r="E12" s="229"/>
      <c r="F12" s="264"/>
      <c r="G12" s="42" t="s">
        <v>8</v>
      </c>
      <c r="H12" s="43">
        <f>H10*1</f>
        <v>20.6</v>
      </c>
      <c r="I12" s="43">
        <f t="shared" ref="I12:J12" si="0">I10*1</f>
        <v>20.6</v>
      </c>
      <c r="J12" s="43">
        <f t="shared" si="0"/>
        <v>19.7</v>
      </c>
      <c r="K12" s="105" t="s">
        <v>57</v>
      </c>
      <c r="L12" s="131">
        <v>500</v>
      </c>
      <c r="M12" s="173">
        <v>920</v>
      </c>
      <c r="N12" s="350"/>
      <c r="O12" s="351"/>
      <c r="P12" s="24"/>
      <c r="Q12" s="23"/>
      <c r="R12" s="23"/>
      <c r="S12" s="23"/>
    </row>
    <row r="13" spans="1:19" ht="19.5" customHeight="1" x14ac:dyDescent="0.2">
      <c r="A13" s="312" t="s">
        <v>7</v>
      </c>
      <c r="B13" s="295" t="s">
        <v>7</v>
      </c>
      <c r="C13" s="239" t="s">
        <v>9</v>
      </c>
      <c r="D13" s="224" t="s">
        <v>61</v>
      </c>
      <c r="E13" s="227" t="s">
        <v>51</v>
      </c>
      <c r="F13" s="262" t="s">
        <v>52</v>
      </c>
      <c r="G13" s="38" t="s">
        <v>58</v>
      </c>
      <c r="H13" s="45">
        <v>0</v>
      </c>
      <c r="I13" s="45">
        <v>0</v>
      </c>
      <c r="J13" s="151">
        <v>0</v>
      </c>
      <c r="K13" s="252" t="s">
        <v>63</v>
      </c>
      <c r="L13" s="132" t="s">
        <v>54</v>
      </c>
      <c r="M13" s="174" t="s">
        <v>54</v>
      </c>
      <c r="N13" s="352" t="s">
        <v>112</v>
      </c>
      <c r="O13" s="347"/>
      <c r="P13" s="24"/>
      <c r="Q13" s="23"/>
      <c r="R13" s="23"/>
      <c r="S13" s="23"/>
    </row>
    <row r="14" spans="1:19" ht="22.5" customHeight="1" x14ac:dyDescent="0.2">
      <c r="A14" s="313"/>
      <c r="B14" s="296"/>
      <c r="C14" s="261"/>
      <c r="D14" s="225"/>
      <c r="E14" s="228"/>
      <c r="F14" s="263"/>
      <c r="G14" s="46"/>
      <c r="H14" s="47"/>
      <c r="I14" s="114"/>
      <c r="J14" s="115"/>
      <c r="K14" s="253"/>
      <c r="L14" s="133"/>
      <c r="M14" s="175"/>
      <c r="N14" s="348"/>
      <c r="O14" s="349"/>
      <c r="P14" s="24"/>
      <c r="Q14" s="23"/>
      <c r="R14" s="23"/>
      <c r="S14" s="23"/>
    </row>
    <row r="15" spans="1:19" ht="24.75" customHeight="1" thickBot="1" x14ac:dyDescent="0.25">
      <c r="A15" s="314"/>
      <c r="B15" s="297"/>
      <c r="C15" s="240"/>
      <c r="D15" s="226"/>
      <c r="E15" s="229"/>
      <c r="F15" s="264"/>
      <c r="G15" s="42" t="s">
        <v>8</v>
      </c>
      <c r="H15" s="194">
        <f>H13+H14</f>
        <v>0</v>
      </c>
      <c r="I15" s="116"/>
      <c r="J15" s="195"/>
      <c r="K15" s="105"/>
      <c r="L15" s="134"/>
      <c r="M15" s="176"/>
      <c r="N15" s="350"/>
      <c r="O15" s="351"/>
      <c r="P15" s="24"/>
      <c r="Q15" s="23"/>
      <c r="R15" s="23"/>
      <c r="S15" s="23"/>
    </row>
    <row r="16" spans="1:19" ht="14.25" customHeight="1" x14ac:dyDescent="0.2">
      <c r="A16" s="48" t="s">
        <v>7</v>
      </c>
      <c r="B16" s="49" t="s">
        <v>7</v>
      </c>
      <c r="C16" s="364" t="s">
        <v>49</v>
      </c>
      <c r="D16" s="224" t="s">
        <v>113</v>
      </c>
      <c r="E16" s="227" t="s">
        <v>51</v>
      </c>
      <c r="F16" s="361" t="s">
        <v>52</v>
      </c>
      <c r="G16" s="50" t="s">
        <v>58</v>
      </c>
      <c r="H16" s="51">
        <v>5.2</v>
      </c>
      <c r="I16" s="119">
        <v>5.2</v>
      </c>
      <c r="J16" s="120">
        <v>3.8</v>
      </c>
      <c r="K16" s="331" t="s">
        <v>114</v>
      </c>
      <c r="L16" s="141">
        <v>2000</v>
      </c>
      <c r="M16" s="181">
        <v>2500</v>
      </c>
      <c r="N16" s="352" t="s">
        <v>93</v>
      </c>
      <c r="O16" s="347"/>
      <c r="P16" s="24"/>
      <c r="Q16" s="23"/>
      <c r="R16" s="23"/>
      <c r="S16" s="23"/>
    </row>
    <row r="17" spans="1:19" ht="14.25" customHeight="1" x14ac:dyDescent="0.2">
      <c r="A17" s="52"/>
      <c r="B17" s="53"/>
      <c r="C17" s="356"/>
      <c r="D17" s="225"/>
      <c r="E17" s="228"/>
      <c r="F17" s="362"/>
      <c r="G17" s="54"/>
      <c r="H17" s="55"/>
      <c r="I17" s="121"/>
      <c r="J17" s="122"/>
      <c r="K17" s="332"/>
      <c r="L17" s="131"/>
      <c r="M17" s="173"/>
      <c r="N17" s="348"/>
      <c r="O17" s="349"/>
      <c r="P17" s="24"/>
      <c r="Q17" s="23"/>
      <c r="R17" s="23"/>
      <c r="S17" s="23"/>
    </row>
    <row r="18" spans="1:19" ht="61.5" customHeight="1" thickBot="1" x14ac:dyDescent="0.25">
      <c r="A18" s="56"/>
      <c r="B18" s="57"/>
      <c r="C18" s="365"/>
      <c r="D18" s="226"/>
      <c r="E18" s="229"/>
      <c r="F18" s="363"/>
      <c r="G18" s="42" t="s">
        <v>8</v>
      </c>
      <c r="H18" s="44">
        <f>H16*1</f>
        <v>5.2</v>
      </c>
      <c r="I18" s="44">
        <f t="shared" ref="I18:J18" si="1">I16*1</f>
        <v>5.2</v>
      </c>
      <c r="J18" s="44">
        <f t="shared" si="1"/>
        <v>3.8</v>
      </c>
      <c r="K18" s="105"/>
      <c r="L18" s="64"/>
      <c r="M18" s="172"/>
      <c r="N18" s="350"/>
      <c r="O18" s="351"/>
      <c r="P18" s="24"/>
      <c r="Q18" s="23"/>
      <c r="R18" s="23"/>
      <c r="S18" s="23"/>
    </row>
    <row r="19" spans="1:19" ht="21" customHeight="1" thickBot="1" x14ac:dyDescent="0.25">
      <c r="A19" s="65" t="s">
        <v>7</v>
      </c>
      <c r="B19" s="66" t="s">
        <v>7</v>
      </c>
      <c r="C19" s="269" t="s">
        <v>10</v>
      </c>
      <c r="D19" s="270"/>
      <c r="E19" s="270"/>
      <c r="F19" s="270"/>
      <c r="G19" s="271"/>
      <c r="H19" s="67">
        <f>H18+H12+H15</f>
        <v>25.8</v>
      </c>
      <c r="I19" s="67">
        <f t="shared" ref="I19:J19" si="2">I18+I12+I15</f>
        <v>25.8</v>
      </c>
      <c r="J19" s="67">
        <f t="shared" si="2"/>
        <v>23.5</v>
      </c>
      <c r="K19" s="68"/>
      <c r="L19" s="69"/>
      <c r="M19" s="69"/>
      <c r="N19" s="188"/>
      <c r="O19" s="185"/>
      <c r="P19" s="23"/>
      <c r="Q19" s="23"/>
      <c r="R19" s="23"/>
      <c r="S19" s="23"/>
    </row>
    <row r="20" spans="1:19" ht="24" customHeight="1" thickBot="1" x14ac:dyDescent="0.25">
      <c r="A20" s="58" t="s">
        <v>7</v>
      </c>
      <c r="B20" s="59" t="s">
        <v>9</v>
      </c>
      <c r="C20" s="259" t="s">
        <v>59</v>
      </c>
      <c r="D20" s="260"/>
      <c r="E20" s="260"/>
      <c r="F20" s="260"/>
      <c r="G20" s="260"/>
      <c r="H20" s="260"/>
      <c r="I20" s="260"/>
      <c r="J20" s="260"/>
      <c r="K20" s="260"/>
      <c r="L20" s="260"/>
      <c r="M20" s="260"/>
      <c r="N20" s="186"/>
      <c r="O20" s="187"/>
      <c r="P20" s="23"/>
      <c r="Q20" s="23"/>
      <c r="R20" s="23"/>
      <c r="S20" s="23"/>
    </row>
    <row r="21" spans="1:19" ht="61.5" customHeight="1" x14ac:dyDescent="0.2">
      <c r="A21" s="222" t="s">
        <v>7</v>
      </c>
      <c r="B21" s="323" t="s">
        <v>9</v>
      </c>
      <c r="C21" s="239" t="s">
        <v>7</v>
      </c>
      <c r="D21" s="256" t="s">
        <v>65</v>
      </c>
      <c r="E21" s="227" t="s">
        <v>51</v>
      </c>
      <c r="F21" s="315" t="s">
        <v>55</v>
      </c>
      <c r="G21" s="70" t="s">
        <v>58</v>
      </c>
      <c r="H21" s="71">
        <v>7.2</v>
      </c>
      <c r="I21" s="123">
        <v>7.2</v>
      </c>
      <c r="J21" s="72">
        <v>5.8</v>
      </c>
      <c r="K21" s="73" t="s">
        <v>66</v>
      </c>
      <c r="L21" s="135">
        <v>3</v>
      </c>
      <c r="M21" s="177">
        <v>2</v>
      </c>
      <c r="N21" s="346" t="s">
        <v>95</v>
      </c>
      <c r="O21" s="347"/>
      <c r="P21" s="24"/>
      <c r="Q21" s="23"/>
      <c r="R21" s="23"/>
      <c r="S21" s="23"/>
    </row>
    <row r="22" spans="1:19" ht="28.5" customHeight="1" x14ac:dyDescent="0.2">
      <c r="A22" s="319"/>
      <c r="B22" s="325"/>
      <c r="C22" s="356"/>
      <c r="D22" s="257"/>
      <c r="E22" s="320"/>
      <c r="F22" s="316"/>
      <c r="G22" s="78"/>
      <c r="H22" s="79"/>
      <c r="I22" s="124"/>
      <c r="J22" s="80"/>
      <c r="K22" s="81" t="s">
        <v>67</v>
      </c>
      <c r="L22" s="136">
        <v>12</v>
      </c>
      <c r="M22" s="178">
        <v>12</v>
      </c>
      <c r="N22" s="348"/>
      <c r="O22" s="349"/>
      <c r="P22" s="24"/>
      <c r="Q22" s="23"/>
      <c r="R22" s="23"/>
      <c r="S22" s="23"/>
    </row>
    <row r="23" spans="1:19" ht="24" customHeight="1" x14ac:dyDescent="0.2">
      <c r="A23" s="319"/>
      <c r="B23" s="325"/>
      <c r="C23" s="356"/>
      <c r="D23" s="257"/>
      <c r="E23" s="320"/>
      <c r="F23" s="316"/>
      <c r="G23" s="78"/>
      <c r="H23" s="79"/>
      <c r="I23" s="124"/>
      <c r="J23" s="80"/>
      <c r="K23" s="137" t="s">
        <v>53</v>
      </c>
      <c r="L23" s="138">
        <v>3</v>
      </c>
      <c r="M23" s="179">
        <v>9</v>
      </c>
      <c r="N23" s="348"/>
      <c r="O23" s="349"/>
      <c r="P23" s="24"/>
      <c r="Q23" s="23"/>
      <c r="R23" s="23"/>
      <c r="S23" s="23"/>
    </row>
    <row r="24" spans="1:19" ht="40.5" customHeight="1" x14ac:dyDescent="0.2">
      <c r="A24" s="319"/>
      <c r="B24" s="325"/>
      <c r="C24" s="356"/>
      <c r="D24" s="257"/>
      <c r="E24" s="320"/>
      <c r="F24" s="316"/>
      <c r="G24" s="78"/>
      <c r="H24" s="79"/>
      <c r="I24" s="124"/>
      <c r="J24" s="125"/>
      <c r="K24" s="82" t="s">
        <v>68</v>
      </c>
      <c r="L24" s="136">
        <v>2</v>
      </c>
      <c r="M24" s="178">
        <v>2</v>
      </c>
      <c r="N24" s="348"/>
      <c r="O24" s="349"/>
      <c r="P24" s="24"/>
      <c r="Q24" s="23"/>
      <c r="R24" s="23"/>
      <c r="S24" s="23"/>
    </row>
    <row r="25" spans="1:19" ht="65.25" customHeight="1" thickBot="1" x14ac:dyDescent="0.25">
      <c r="A25" s="223"/>
      <c r="B25" s="324"/>
      <c r="C25" s="240"/>
      <c r="D25" s="258"/>
      <c r="E25" s="229"/>
      <c r="F25" s="229"/>
      <c r="G25" s="74" t="s">
        <v>8</v>
      </c>
      <c r="H25" s="75">
        <f>H21*1</f>
        <v>7.2</v>
      </c>
      <c r="I25" s="75">
        <f t="shared" ref="I25:J25" si="3">I21*1</f>
        <v>7.2</v>
      </c>
      <c r="J25" s="75">
        <f t="shared" si="3"/>
        <v>5.8</v>
      </c>
      <c r="K25" s="83" t="s">
        <v>69</v>
      </c>
      <c r="L25" s="139">
        <v>1</v>
      </c>
      <c r="M25" s="140">
        <v>0</v>
      </c>
      <c r="N25" s="350"/>
      <c r="O25" s="351"/>
      <c r="P25" s="24"/>
      <c r="Q25" s="23"/>
      <c r="R25" s="23"/>
      <c r="S25" s="23"/>
    </row>
    <row r="26" spans="1:19" ht="14.25" customHeight="1" x14ac:dyDescent="0.2">
      <c r="A26" s="222" t="s">
        <v>7</v>
      </c>
      <c r="B26" s="323" t="s">
        <v>9</v>
      </c>
      <c r="C26" s="239" t="s">
        <v>9</v>
      </c>
      <c r="D26" s="241" t="s">
        <v>115</v>
      </c>
      <c r="E26" s="227" t="s">
        <v>51</v>
      </c>
      <c r="F26" s="237" t="s">
        <v>55</v>
      </c>
      <c r="G26" s="70" t="s">
        <v>58</v>
      </c>
      <c r="H26" s="71">
        <v>0</v>
      </c>
      <c r="I26" s="126">
        <v>0</v>
      </c>
      <c r="J26" s="127">
        <v>0</v>
      </c>
      <c r="K26" s="26"/>
      <c r="L26" s="27" t="s">
        <v>54</v>
      </c>
      <c r="M26" s="180" t="s">
        <v>54</v>
      </c>
      <c r="N26" s="184"/>
      <c r="O26" s="185"/>
      <c r="P26" s="24"/>
      <c r="Q26" s="23"/>
      <c r="R26" s="23"/>
      <c r="S26" s="23"/>
    </row>
    <row r="27" spans="1:19" ht="15.75" customHeight="1" thickBot="1" x14ac:dyDescent="0.25">
      <c r="A27" s="223"/>
      <c r="B27" s="324"/>
      <c r="C27" s="240"/>
      <c r="D27" s="242"/>
      <c r="E27" s="229"/>
      <c r="F27" s="238"/>
      <c r="G27" s="74" t="s">
        <v>8</v>
      </c>
      <c r="H27" s="76">
        <f>H26*1</f>
        <v>0</v>
      </c>
      <c r="I27" s="77">
        <f>SUM(I26:I26)</f>
        <v>0</v>
      </c>
      <c r="J27" s="77">
        <f>SUM(J26:J26)</f>
        <v>0</v>
      </c>
      <c r="K27" s="30"/>
      <c r="L27" s="28"/>
      <c r="M27" s="29"/>
      <c r="N27" s="186"/>
      <c r="O27" s="187"/>
      <c r="P27" s="24"/>
      <c r="Q27" s="23"/>
      <c r="R27" s="23"/>
      <c r="S27" s="23"/>
    </row>
    <row r="28" spans="1:19" ht="12" customHeight="1" thickBot="1" x14ac:dyDescent="0.25">
      <c r="A28" s="84" t="s">
        <v>7</v>
      </c>
      <c r="B28" s="85" t="s">
        <v>9</v>
      </c>
      <c r="C28" s="326" t="s">
        <v>10</v>
      </c>
      <c r="D28" s="327"/>
      <c r="E28" s="328"/>
      <c r="F28" s="328"/>
      <c r="G28" s="329"/>
      <c r="H28" s="86">
        <f>H27+H25</f>
        <v>7.2</v>
      </c>
      <c r="I28" s="86">
        <f t="shared" ref="I28:J28" si="4">I27+I25</f>
        <v>7.2</v>
      </c>
      <c r="J28" s="86">
        <f t="shared" si="4"/>
        <v>5.8</v>
      </c>
      <c r="K28" s="87"/>
      <c r="L28" s="88"/>
      <c r="M28" s="88"/>
      <c r="N28" s="184"/>
      <c r="O28" s="185"/>
      <c r="P28" s="23"/>
      <c r="Q28" s="23"/>
      <c r="R28" s="23"/>
      <c r="S28" s="23"/>
    </row>
    <row r="29" spans="1:19" ht="14.25" customHeight="1" thickBot="1" x14ac:dyDescent="0.25">
      <c r="A29" s="58" t="s">
        <v>7</v>
      </c>
      <c r="B29" s="59" t="s">
        <v>49</v>
      </c>
      <c r="C29" s="284" t="s">
        <v>74</v>
      </c>
      <c r="D29" s="330"/>
      <c r="E29" s="330"/>
      <c r="F29" s="330"/>
      <c r="G29" s="330"/>
      <c r="H29" s="330"/>
      <c r="I29" s="330"/>
      <c r="J29" s="330"/>
      <c r="K29" s="330"/>
      <c r="L29" s="330"/>
      <c r="M29" s="330"/>
      <c r="N29" s="186"/>
      <c r="O29" s="187"/>
      <c r="P29" s="23"/>
      <c r="Q29" s="23"/>
      <c r="R29" s="23"/>
      <c r="S29" s="23"/>
    </row>
    <row r="30" spans="1:19" ht="14.25" customHeight="1" x14ac:dyDescent="0.2">
      <c r="A30" s="48" t="s">
        <v>7</v>
      </c>
      <c r="B30" s="49" t="s">
        <v>49</v>
      </c>
      <c r="C30" s="235" t="s">
        <v>7</v>
      </c>
      <c r="D30" s="224" t="s">
        <v>70</v>
      </c>
      <c r="E30" s="227" t="s">
        <v>51</v>
      </c>
      <c r="F30" s="230" t="s">
        <v>52</v>
      </c>
      <c r="G30" s="233"/>
      <c r="H30" s="92">
        <v>8.6999999999999993</v>
      </c>
      <c r="I30" s="128">
        <v>12.2</v>
      </c>
      <c r="J30" s="95">
        <v>12</v>
      </c>
      <c r="K30" s="91" t="s">
        <v>116</v>
      </c>
      <c r="L30" s="141" t="s">
        <v>54</v>
      </c>
      <c r="M30" s="181" t="s">
        <v>54</v>
      </c>
      <c r="N30" s="346" t="s">
        <v>117</v>
      </c>
      <c r="O30" s="347"/>
      <c r="P30" s="24"/>
      <c r="Q30" s="23"/>
      <c r="R30" s="23"/>
      <c r="S30" s="23"/>
    </row>
    <row r="31" spans="1:19" ht="12" customHeight="1" x14ac:dyDescent="0.2">
      <c r="A31" s="52"/>
      <c r="B31" s="53"/>
      <c r="C31" s="265"/>
      <c r="D31" s="225"/>
      <c r="E31" s="228"/>
      <c r="F31" s="231"/>
      <c r="G31" s="234"/>
      <c r="H31" s="93"/>
      <c r="I31" s="129"/>
      <c r="J31" s="96"/>
      <c r="K31" s="142"/>
      <c r="L31" s="131"/>
      <c r="M31" s="173"/>
      <c r="N31" s="348"/>
      <c r="O31" s="349"/>
      <c r="P31" s="24"/>
      <c r="Q31" s="23"/>
      <c r="R31" s="23"/>
      <c r="S31" s="23"/>
    </row>
    <row r="32" spans="1:19" ht="25.5" customHeight="1" thickBot="1" x14ac:dyDescent="0.25">
      <c r="A32" s="90"/>
      <c r="B32" s="57"/>
      <c r="C32" s="236"/>
      <c r="D32" s="226"/>
      <c r="E32" s="229"/>
      <c r="F32" s="232"/>
      <c r="G32" s="97" t="s">
        <v>8</v>
      </c>
      <c r="H32" s="94">
        <f>H30*1</f>
        <v>8.6999999999999993</v>
      </c>
      <c r="I32" s="94">
        <f t="shared" ref="I32:J32" si="5">I30*1</f>
        <v>12.2</v>
      </c>
      <c r="J32" s="94">
        <f t="shared" si="5"/>
        <v>12</v>
      </c>
      <c r="K32" s="105"/>
      <c r="L32" s="64"/>
      <c r="M32" s="172"/>
      <c r="N32" s="350"/>
      <c r="O32" s="351"/>
      <c r="P32" s="24"/>
      <c r="Q32" s="23"/>
      <c r="R32" s="23"/>
      <c r="S32" s="23"/>
    </row>
    <row r="33" spans="1:19" ht="42.75" customHeight="1" x14ac:dyDescent="0.2">
      <c r="A33" s="48" t="s">
        <v>7</v>
      </c>
      <c r="B33" s="49" t="s">
        <v>49</v>
      </c>
      <c r="C33" s="235" t="s">
        <v>49</v>
      </c>
      <c r="D33" s="224" t="s">
        <v>71</v>
      </c>
      <c r="E33" s="227" t="s">
        <v>51</v>
      </c>
      <c r="F33" s="230" t="s">
        <v>52</v>
      </c>
      <c r="G33" s="104"/>
      <c r="H33" s="92">
        <v>11</v>
      </c>
      <c r="I33" s="127">
        <v>6.7</v>
      </c>
      <c r="J33" s="127">
        <v>6.7</v>
      </c>
      <c r="K33" s="110" t="s">
        <v>73</v>
      </c>
      <c r="L33" s="143">
        <v>3</v>
      </c>
      <c r="M33" s="182">
        <v>2</v>
      </c>
      <c r="N33" s="346" t="s">
        <v>118</v>
      </c>
      <c r="O33" s="347"/>
      <c r="P33" s="24"/>
      <c r="Q33" s="23"/>
      <c r="R33" s="23"/>
      <c r="S33" s="23"/>
    </row>
    <row r="34" spans="1:19" ht="65.25" customHeight="1" thickBot="1" x14ac:dyDescent="0.25">
      <c r="A34" s="90"/>
      <c r="B34" s="57"/>
      <c r="C34" s="236"/>
      <c r="D34" s="226"/>
      <c r="E34" s="229"/>
      <c r="F34" s="232"/>
      <c r="G34" s="97" t="s">
        <v>8</v>
      </c>
      <c r="H34" s="94">
        <f>H33*1</f>
        <v>11</v>
      </c>
      <c r="I34" s="94">
        <f t="shared" ref="I34:J34" si="6">I33*1</f>
        <v>6.7</v>
      </c>
      <c r="J34" s="94">
        <f t="shared" si="6"/>
        <v>6.7</v>
      </c>
      <c r="K34" s="106"/>
      <c r="L34" s="64"/>
      <c r="M34" s="172"/>
      <c r="N34" s="350"/>
      <c r="O34" s="351"/>
      <c r="P34" s="24"/>
      <c r="Q34" s="23"/>
      <c r="R34" s="23"/>
      <c r="S34" s="23"/>
    </row>
    <row r="35" spans="1:19" ht="18" customHeight="1" x14ac:dyDescent="0.2">
      <c r="A35" s="48" t="s">
        <v>7</v>
      </c>
      <c r="B35" s="49" t="s">
        <v>49</v>
      </c>
      <c r="C35" s="235" t="s">
        <v>50</v>
      </c>
      <c r="D35" s="317" t="s">
        <v>72</v>
      </c>
      <c r="E35" s="227" t="s">
        <v>51</v>
      </c>
      <c r="F35" s="230" t="s">
        <v>52</v>
      </c>
      <c r="G35" s="111"/>
      <c r="H35" s="92">
        <v>1.5</v>
      </c>
      <c r="I35" s="127">
        <v>2.2999999999999998</v>
      </c>
      <c r="J35" s="127">
        <v>2.2999999999999998</v>
      </c>
      <c r="K35" s="107" t="s">
        <v>75</v>
      </c>
      <c r="L35" s="141">
        <v>1</v>
      </c>
      <c r="M35" s="181">
        <v>1</v>
      </c>
      <c r="N35" s="346" t="s">
        <v>94</v>
      </c>
      <c r="O35" s="347"/>
      <c r="P35" s="24"/>
      <c r="Q35" s="23"/>
      <c r="R35" s="23"/>
      <c r="S35" s="23"/>
    </row>
    <row r="36" spans="1:19" ht="12" customHeight="1" thickBot="1" x14ac:dyDescent="0.25">
      <c r="A36" s="90"/>
      <c r="B36" s="57"/>
      <c r="C36" s="236"/>
      <c r="D36" s="318"/>
      <c r="E36" s="229"/>
      <c r="F36" s="232"/>
      <c r="G36" s="97" t="s">
        <v>8</v>
      </c>
      <c r="H36" s="94">
        <f>H35*1</f>
        <v>1.5</v>
      </c>
      <c r="I36" s="94">
        <f t="shared" ref="I36:J36" si="7">I35*1</f>
        <v>2.2999999999999998</v>
      </c>
      <c r="J36" s="94">
        <f t="shared" si="7"/>
        <v>2.2999999999999998</v>
      </c>
      <c r="K36" s="105"/>
      <c r="L36" s="64"/>
      <c r="M36" s="172"/>
      <c r="N36" s="350"/>
      <c r="O36" s="351"/>
      <c r="P36" s="24"/>
      <c r="Q36" s="23"/>
      <c r="R36" s="23"/>
      <c r="S36" s="23"/>
    </row>
    <row r="37" spans="1:19" ht="14.25" hidden="1" customHeight="1" thickBot="1" x14ac:dyDescent="0.25">
      <c r="A37" s="31"/>
      <c r="B37" s="25"/>
      <c r="C37" s="34"/>
      <c r="D37" s="35"/>
      <c r="E37" s="36"/>
      <c r="F37" s="37"/>
      <c r="G37" s="32" t="s">
        <v>8</v>
      </c>
      <c r="H37" s="33" t="e">
        <f>#REF!</f>
        <v>#REF!</v>
      </c>
      <c r="I37" s="130" t="e">
        <f>#REF!+#REF!</f>
        <v>#REF!</v>
      </c>
      <c r="J37" s="144" t="e">
        <f>#REF!+#REF!</f>
        <v>#REF!</v>
      </c>
      <c r="K37" s="145"/>
      <c r="L37" s="146"/>
      <c r="M37" s="147"/>
      <c r="N37" s="183"/>
      <c r="O37" s="23"/>
      <c r="P37" s="24"/>
      <c r="Q37" s="23"/>
      <c r="R37" s="23"/>
      <c r="S37" s="23"/>
    </row>
    <row r="38" spans="1:19" ht="14.25" customHeight="1" thickBot="1" x14ac:dyDescent="0.25">
      <c r="A38" s="56" t="s">
        <v>7</v>
      </c>
      <c r="B38" s="98" t="s">
        <v>49</v>
      </c>
      <c r="C38" s="321" t="s">
        <v>10</v>
      </c>
      <c r="D38" s="322"/>
      <c r="E38" s="322"/>
      <c r="F38" s="322"/>
      <c r="G38" s="322"/>
      <c r="H38" s="99">
        <f>H32+H36+H34</f>
        <v>21.2</v>
      </c>
      <c r="I38" s="99">
        <f t="shared" ref="I38:J38" si="8">I32+I36+I34</f>
        <v>21.2</v>
      </c>
      <c r="J38" s="99">
        <f t="shared" si="8"/>
        <v>21</v>
      </c>
      <c r="K38" s="100"/>
      <c r="L38" s="101"/>
      <c r="M38" s="101"/>
      <c r="N38" s="189"/>
      <c r="O38" s="190"/>
    </row>
    <row r="39" spans="1:19" ht="14.25" customHeight="1" thickBot="1" x14ac:dyDescent="0.25">
      <c r="A39" s="58" t="s">
        <v>7</v>
      </c>
      <c r="B39" s="220" t="s">
        <v>11</v>
      </c>
      <c r="C39" s="221"/>
      <c r="D39" s="221"/>
      <c r="E39" s="221"/>
      <c r="F39" s="221"/>
      <c r="G39" s="221"/>
      <c r="H39" s="102">
        <f>H38+H28+H19</f>
        <v>54.2</v>
      </c>
      <c r="I39" s="102">
        <f>I38+I28+I19</f>
        <v>54.2</v>
      </c>
      <c r="J39" s="102">
        <f>J38+J28+J19</f>
        <v>50.3</v>
      </c>
      <c r="K39" s="103"/>
      <c r="L39" s="89"/>
      <c r="M39" s="89"/>
      <c r="N39" s="191"/>
      <c r="O39" s="192"/>
    </row>
    <row r="40" spans="1:19" ht="14.25" customHeight="1" thickBot="1" x14ac:dyDescent="0.25">
      <c r="A40" s="108" t="s">
        <v>7</v>
      </c>
      <c r="B40" s="272" t="s">
        <v>12</v>
      </c>
      <c r="C40" s="272"/>
      <c r="D40" s="272"/>
      <c r="E40" s="272"/>
      <c r="F40" s="272"/>
      <c r="G40" s="272"/>
      <c r="H40" s="109">
        <f>H39*1</f>
        <v>54.2</v>
      </c>
      <c r="I40" s="109">
        <f t="shared" ref="I40:J40" si="9">I39*1</f>
        <v>54.2</v>
      </c>
      <c r="J40" s="109">
        <f t="shared" si="9"/>
        <v>50.3</v>
      </c>
      <c r="K40" s="254"/>
      <c r="L40" s="255"/>
      <c r="M40" s="255"/>
      <c r="N40" s="186"/>
      <c r="O40" s="187"/>
      <c r="P40" s="23"/>
      <c r="Q40" s="23"/>
      <c r="R40" s="23"/>
      <c r="S40" s="23"/>
    </row>
    <row r="41" spans="1:19" ht="14.25" customHeight="1" x14ac:dyDescent="0.2">
      <c r="A41" s="19"/>
      <c r="B41" s="20"/>
      <c r="C41" s="20"/>
      <c r="D41" s="20"/>
      <c r="E41" s="20"/>
      <c r="F41" s="20"/>
      <c r="G41" s="20"/>
      <c r="H41" s="21"/>
      <c r="I41" s="21"/>
      <c r="J41" s="21"/>
      <c r="K41" s="22"/>
      <c r="L41" s="22"/>
      <c r="M41" s="22"/>
    </row>
    <row r="43" spans="1:19" ht="17.25" customHeight="1" x14ac:dyDescent="0.2">
      <c r="C43" s="9"/>
      <c r="D43" s="301" t="s">
        <v>13</v>
      </c>
      <c r="E43" s="360"/>
      <c r="F43" s="360"/>
      <c r="G43" s="360"/>
      <c r="H43" s="360"/>
      <c r="I43" s="360"/>
      <c r="J43" s="360"/>
    </row>
    <row r="45" spans="1:19" ht="16.5" thickBot="1" x14ac:dyDescent="0.25">
      <c r="C45" s="152"/>
      <c r="D45" s="152"/>
      <c r="E45" s="152"/>
      <c r="F45" s="301"/>
      <c r="G45" s="302"/>
      <c r="H45" s="302"/>
      <c r="I45" s="302"/>
      <c r="J45" s="302"/>
    </row>
    <row r="46" spans="1:19" ht="57" thickBot="1" x14ac:dyDescent="0.25">
      <c r="C46" s="249" t="s">
        <v>14</v>
      </c>
      <c r="D46" s="250"/>
      <c r="E46" s="250"/>
      <c r="F46" s="250"/>
      <c r="G46" s="251"/>
      <c r="H46" s="153" t="s">
        <v>77</v>
      </c>
      <c r="I46" s="154" t="s">
        <v>78</v>
      </c>
      <c r="J46" s="155" t="s">
        <v>79</v>
      </c>
    </row>
    <row r="47" spans="1:19" ht="13.5" thickBot="1" x14ac:dyDescent="0.25">
      <c r="C47" s="266" t="s">
        <v>15</v>
      </c>
      <c r="D47" s="267"/>
      <c r="E47" s="267"/>
      <c r="F47" s="267"/>
      <c r="G47" s="268"/>
      <c r="H47" s="156">
        <f>H48+H49+H50+H51</f>
        <v>54.2</v>
      </c>
      <c r="I47" s="156">
        <f t="shared" ref="I47:J47" si="10">I48+I49+I50+I51</f>
        <v>54.2</v>
      </c>
      <c r="J47" s="157">
        <f t="shared" si="10"/>
        <v>50.3</v>
      </c>
      <c r="K47" s="7"/>
      <c r="L47" s="7"/>
      <c r="M47" s="7"/>
      <c r="O47" s="7"/>
      <c r="P47" s="7"/>
    </row>
    <row r="48" spans="1:19" ht="12.75" x14ac:dyDescent="0.2">
      <c r="C48" s="375" t="s">
        <v>84</v>
      </c>
      <c r="D48" s="376"/>
      <c r="E48" s="376"/>
      <c r="F48" s="376"/>
      <c r="G48" s="377"/>
      <c r="H48" s="158">
        <v>54.2</v>
      </c>
      <c r="I48" s="159">
        <v>54.2</v>
      </c>
      <c r="J48" s="160">
        <v>50.3</v>
      </c>
      <c r="N48" s="7"/>
    </row>
    <row r="49" spans="3:10" ht="12.75" x14ac:dyDescent="0.2">
      <c r="C49" s="369" t="s">
        <v>85</v>
      </c>
      <c r="D49" s="370"/>
      <c r="E49" s="370"/>
      <c r="F49" s="370"/>
      <c r="G49" s="371"/>
      <c r="H49" s="161"/>
      <c r="I49" s="162"/>
      <c r="J49" s="163"/>
    </row>
    <row r="50" spans="3:10" ht="12.75" x14ac:dyDescent="0.2">
      <c r="C50" s="372" t="s">
        <v>86</v>
      </c>
      <c r="D50" s="373"/>
      <c r="E50" s="373"/>
      <c r="F50" s="373"/>
      <c r="G50" s="374"/>
      <c r="H50" s="161">
        <v>0</v>
      </c>
      <c r="I50" s="162">
        <v>0</v>
      </c>
      <c r="J50" s="163"/>
    </row>
    <row r="51" spans="3:10" ht="13.5" thickBot="1" x14ac:dyDescent="0.25">
      <c r="C51" s="369" t="s">
        <v>87</v>
      </c>
      <c r="D51" s="370"/>
      <c r="E51" s="370"/>
      <c r="F51" s="370"/>
      <c r="G51" s="371"/>
      <c r="H51" s="164"/>
      <c r="I51" s="165">
        <v>0</v>
      </c>
      <c r="J51" s="166"/>
    </row>
    <row r="52" spans="3:10" ht="13.5" thickBot="1" x14ac:dyDescent="0.25">
      <c r="C52" s="266" t="s">
        <v>16</v>
      </c>
      <c r="D52" s="267"/>
      <c r="E52" s="267"/>
      <c r="F52" s="267"/>
      <c r="G52" s="268"/>
      <c r="H52" s="167">
        <f>H53+H54+H55+H56</f>
        <v>0</v>
      </c>
      <c r="I52" s="167">
        <f t="shared" ref="I52:J52" si="11">I53+I54+I55+I56</f>
        <v>0</v>
      </c>
      <c r="J52" s="168">
        <f t="shared" si="11"/>
        <v>0</v>
      </c>
    </row>
    <row r="53" spans="3:10" ht="12.75" x14ac:dyDescent="0.2">
      <c r="C53" s="243" t="s">
        <v>88</v>
      </c>
      <c r="D53" s="244"/>
      <c r="E53" s="244"/>
      <c r="F53" s="244"/>
      <c r="G53" s="245"/>
      <c r="H53" s="158">
        <v>0</v>
      </c>
      <c r="I53" s="159"/>
      <c r="J53" s="160"/>
    </row>
    <row r="54" spans="3:10" ht="12.75" x14ac:dyDescent="0.2">
      <c r="C54" s="246" t="s">
        <v>89</v>
      </c>
      <c r="D54" s="247"/>
      <c r="E54" s="247"/>
      <c r="F54" s="247"/>
      <c r="G54" s="248"/>
      <c r="H54" s="161">
        <v>0</v>
      </c>
      <c r="I54" s="162"/>
      <c r="J54" s="163"/>
    </row>
    <row r="55" spans="3:10" ht="12.75" x14ac:dyDescent="0.2">
      <c r="C55" s="366" t="s">
        <v>90</v>
      </c>
      <c r="D55" s="367"/>
      <c r="E55" s="367"/>
      <c r="F55" s="367"/>
      <c r="G55" s="368"/>
      <c r="H55" s="161">
        <v>0</v>
      </c>
      <c r="I55" s="162"/>
      <c r="J55" s="163"/>
    </row>
    <row r="56" spans="3:10" ht="13.5" thickBot="1" x14ac:dyDescent="0.25">
      <c r="C56" s="372" t="s">
        <v>91</v>
      </c>
      <c r="D56" s="373"/>
      <c r="E56" s="373"/>
      <c r="F56" s="373"/>
      <c r="G56" s="378"/>
      <c r="H56" s="164">
        <v>0</v>
      </c>
      <c r="I56" s="165"/>
      <c r="J56" s="166"/>
    </row>
    <row r="57" spans="3:10" ht="13.5" thickBot="1" x14ac:dyDescent="0.25">
      <c r="C57" s="357" t="s">
        <v>17</v>
      </c>
      <c r="D57" s="358"/>
      <c r="E57" s="358"/>
      <c r="F57" s="358"/>
      <c r="G57" s="359"/>
      <c r="H57" s="169">
        <f>H52+H47</f>
        <v>54.2</v>
      </c>
      <c r="I57" s="169">
        <f t="shared" ref="I57:J57" si="12">I52+I47</f>
        <v>54.2</v>
      </c>
      <c r="J57" s="170">
        <f t="shared" si="12"/>
        <v>50.3</v>
      </c>
    </row>
  </sheetData>
  <mergeCells count="93">
    <mergeCell ref="N33:O34"/>
    <mergeCell ref="N35:O36"/>
    <mergeCell ref="N30:O32"/>
    <mergeCell ref="N16:O18"/>
    <mergeCell ref="C57:G57"/>
    <mergeCell ref="D43:J43"/>
    <mergeCell ref="E16:E18"/>
    <mergeCell ref="F16:F18"/>
    <mergeCell ref="C16:C18"/>
    <mergeCell ref="D16:D18"/>
    <mergeCell ref="C55:G55"/>
    <mergeCell ref="C51:G51"/>
    <mergeCell ref="C50:G50"/>
    <mergeCell ref="C49:G49"/>
    <mergeCell ref="C48:G48"/>
    <mergeCell ref="C56:G56"/>
    <mergeCell ref="D13:D15"/>
    <mergeCell ref="C28:G28"/>
    <mergeCell ref="C29:M29"/>
    <mergeCell ref="K16:K17"/>
    <mergeCell ref="N5:N7"/>
    <mergeCell ref="H5:J5"/>
    <mergeCell ref="I6:I7"/>
    <mergeCell ref="J6:J7"/>
    <mergeCell ref="G5:G7"/>
    <mergeCell ref="N10:O12"/>
    <mergeCell ref="N13:O15"/>
    <mergeCell ref="N21:O25"/>
    <mergeCell ref="O5:O7"/>
    <mergeCell ref="C21:C25"/>
    <mergeCell ref="F45:J45"/>
    <mergeCell ref="C10:C12"/>
    <mergeCell ref="A5:A7"/>
    <mergeCell ref="B5:B7"/>
    <mergeCell ref="C5:C7"/>
    <mergeCell ref="D5:D7"/>
    <mergeCell ref="A10:A12"/>
    <mergeCell ref="A13:A15"/>
    <mergeCell ref="F21:F25"/>
    <mergeCell ref="B13:B15"/>
    <mergeCell ref="D35:D36"/>
    <mergeCell ref="A21:A25"/>
    <mergeCell ref="E21:E25"/>
    <mergeCell ref="C38:G38"/>
    <mergeCell ref="B26:B27"/>
    <mergeCell ref="B21:B25"/>
    <mergeCell ref="I1:M1"/>
    <mergeCell ref="D10:D12"/>
    <mergeCell ref="E10:E12"/>
    <mergeCell ref="F10:F12"/>
    <mergeCell ref="K6:K7"/>
    <mergeCell ref="H6:H7"/>
    <mergeCell ref="B8:M8"/>
    <mergeCell ref="C9:M9"/>
    <mergeCell ref="E5:E7"/>
    <mergeCell ref="F5:F7"/>
    <mergeCell ref="L6:M6"/>
    <mergeCell ref="K5:M5"/>
    <mergeCell ref="B10:B12"/>
    <mergeCell ref="D2:H2"/>
    <mergeCell ref="D3:I3"/>
    <mergeCell ref="C53:G53"/>
    <mergeCell ref="C54:G54"/>
    <mergeCell ref="C46:G46"/>
    <mergeCell ref="K13:K14"/>
    <mergeCell ref="K40:M40"/>
    <mergeCell ref="D21:D25"/>
    <mergeCell ref="C20:M20"/>
    <mergeCell ref="C13:C15"/>
    <mergeCell ref="E13:E15"/>
    <mergeCell ref="F13:F15"/>
    <mergeCell ref="C30:C32"/>
    <mergeCell ref="C47:G47"/>
    <mergeCell ref="C52:G52"/>
    <mergeCell ref="C19:G19"/>
    <mergeCell ref="C33:C34"/>
    <mergeCell ref="B40:G40"/>
    <mergeCell ref="B39:G39"/>
    <mergeCell ref="A26:A27"/>
    <mergeCell ref="D30:D32"/>
    <mergeCell ref="E30:E32"/>
    <mergeCell ref="F30:F32"/>
    <mergeCell ref="G30:G31"/>
    <mergeCell ref="F33:F34"/>
    <mergeCell ref="F35:F36"/>
    <mergeCell ref="C35:C36"/>
    <mergeCell ref="F26:F27"/>
    <mergeCell ref="E26:E27"/>
    <mergeCell ref="C26:C27"/>
    <mergeCell ref="D26:D27"/>
    <mergeCell ref="E35:E36"/>
    <mergeCell ref="D33:D34"/>
    <mergeCell ref="E33:E34"/>
  </mergeCells>
  <phoneticPr fontId="1" type="noConversion"/>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3"/>
  <sheetViews>
    <sheetView workbookViewId="0">
      <selection activeCell="G28" sqref="G28"/>
    </sheetView>
  </sheetViews>
  <sheetFormatPr defaultRowHeight="12.75" x14ac:dyDescent="0.2"/>
  <cols>
    <col min="2" max="2" width="14.85546875" customWidth="1"/>
    <col min="3" max="3" width="43.5703125" customWidth="1"/>
  </cols>
  <sheetData>
    <row r="2" spans="2:3" ht="13.5" thickBot="1" x14ac:dyDescent="0.25">
      <c r="C2" t="s">
        <v>47</v>
      </c>
    </row>
    <row r="3" spans="2:3" ht="32.25" thickBot="1" x14ac:dyDescent="0.25">
      <c r="B3" s="10" t="s">
        <v>18</v>
      </c>
      <c r="C3" s="11" t="s">
        <v>19</v>
      </c>
    </row>
    <row r="4" spans="2:3" ht="14.25" customHeight="1" x14ac:dyDescent="0.2">
      <c r="B4" s="12">
        <v>0</v>
      </c>
      <c r="C4" s="13" t="s">
        <v>20</v>
      </c>
    </row>
    <row r="5" spans="2:3" ht="14.25" customHeight="1" x14ac:dyDescent="0.2">
      <c r="B5" s="12">
        <v>1</v>
      </c>
      <c r="C5" s="13" t="s">
        <v>21</v>
      </c>
    </row>
    <row r="6" spans="2:3" ht="15.75" customHeight="1" x14ac:dyDescent="0.2">
      <c r="B6" s="12">
        <v>2</v>
      </c>
      <c r="C6" s="13" t="s">
        <v>22</v>
      </c>
    </row>
    <row r="7" spans="2:3" ht="16.5" customHeight="1" x14ac:dyDescent="0.2">
      <c r="B7" s="12">
        <v>3</v>
      </c>
      <c r="C7" s="13" t="s">
        <v>23</v>
      </c>
    </row>
    <row r="8" spans="2:3" ht="13.5" customHeight="1" x14ac:dyDescent="0.2">
      <c r="B8" s="12">
        <v>4</v>
      </c>
      <c r="C8" s="13" t="s">
        <v>24</v>
      </c>
    </row>
    <row r="9" spans="2:3" ht="15.75" customHeight="1" x14ac:dyDescent="0.2">
      <c r="B9" s="12">
        <v>5</v>
      </c>
      <c r="C9" s="13" t="s">
        <v>25</v>
      </c>
    </row>
    <row r="10" spans="2:3" ht="15.75" customHeight="1" x14ac:dyDescent="0.2">
      <c r="B10" s="12">
        <v>6</v>
      </c>
      <c r="C10" s="13" t="s">
        <v>26</v>
      </c>
    </row>
    <row r="11" spans="2:3" ht="15.75" customHeight="1" x14ac:dyDescent="0.2">
      <c r="B11" s="12">
        <v>7</v>
      </c>
      <c r="C11" s="13" t="s">
        <v>27</v>
      </c>
    </row>
    <row r="12" spans="2:3" ht="13.5" customHeight="1" x14ac:dyDescent="0.2">
      <c r="B12" s="12">
        <v>8</v>
      </c>
      <c r="C12" s="13" t="s">
        <v>28</v>
      </c>
    </row>
    <row r="13" spans="2:3" ht="13.5" customHeight="1" x14ac:dyDescent="0.2">
      <c r="B13" s="12">
        <v>9</v>
      </c>
      <c r="C13" s="13" t="s">
        <v>29</v>
      </c>
    </row>
    <row r="14" spans="2:3" ht="15.75" customHeight="1" x14ac:dyDescent="0.2">
      <c r="B14" s="12">
        <v>10</v>
      </c>
      <c r="C14" s="13" t="s">
        <v>30</v>
      </c>
    </row>
    <row r="15" spans="2:3" ht="18" customHeight="1" x14ac:dyDescent="0.2">
      <c r="B15" s="12">
        <v>11</v>
      </c>
      <c r="C15" s="13" t="s">
        <v>31</v>
      </c>
    </row>
    <row r="16" spans="2:3" ht="16.5" customHeight="1" x14ac:dyDescent="0.2">
      <c r="B16" s="12">
        <v>12</v>
      </c>
      <c r="C16" s="13" t="s">
        <v>32</v>
      </c>
    </row>
    <row r="17" spans="2:3" ht="14.25" customHeight="1" x14ac:dyDescent="0.2">
      <c r="B17" s="12">
        <v>13</v>
      </c>
      <c r="C17" s="13" t="s">
        <v>33</v>
      </c>
    </row>
    <row r="18" spans="2:3" ht="15" customHeight="1" x14ac:dyDescent="0.2">
      <c r="B18" s="12">
        <v>14</v>
      </c>
      <c r="C18" s="13" t="s">
        <v>34</v>
      </c>
    </row>
    <row r="19" spans="2:3" ht="15" customHeight="1" x14ac:dyDescent="0.2">
      <c r="B19" s="12">
        <v>15</v>
      </c>
      <c r="C19" s="13" t="s">
        <v>35</v>
      </c>
    </row>
    <row r="20" spans="2:3" ht="17.25" customHeight="1" x14ac:dyDescent="0.2">
      <c r="B20" s="12">
        <v>16</v>
      </c>
      <c r="C20" s="13" t="s">
        <v>36</v>
      </c>
    </row>
    <row r="21" spans="2:3" ht="17.25" customHeight="1" x14ac:dyDescent="0.2">
      <c r="B21" s="12">
        <v>17</v>
      </c>
      <c r="C21" s="13" t="s">
        <v>37</v>
      </c>
    </row>
    <row r="22" spans="2:3" ht="15.75" customHeight="1" x14ac:dyDescent="0.2">
      <c r="B22" s="12">
        <v>18</v>
      </c>
      <c r="C22" s="13" t="s">
        <v>38</v>
      </c>
    </row>
    <row r="23" spans="2:3" ht="15.75" customHeight="1" x14ac:dyDescent="0.2">
      <c r="B23" s="12">
        <v>19</v>
      </c>
      <c r="C23" s="13" t="s">
        <v>39</v>
      </c>
    </row>
    <row r="24" spans="2:3" ht="15.75" customHeight="1" x14ac:dyDescent="0.2">
      <c r="B24" s="12">
        <v>20</v>
      </c>
      <c r="C24" s="13" t="s">
        <v>40</v>
      </c>
    </row>
    <row r="25" spans="2:3" ht="17.25" customHeight="1" x14ac:dyDescent="0.2">
      <c r="B25" s="12">
        <v>21</v>
      </c>
      <c r="C25" s="13" t="s">
        <v>41</v>
      </c>
    </row>
    <row r="26" spans="2:3" ht="17.25" customHeight="1" x14ac:dyDescent="0.2">
      <c r="B26" s="12">
        <v>22</v>
      </c>
      <c r="C26" s="13" t="s">
        <v>48</v>
      </c>
    </row>
    <row r="27" spans="2:3" ht="16.5" customHeight="1" x14ac:dyDescent="0.2">
      <c r="B27" s="12">
        <v>23</v>
      </c>
      <c r="C27" s="13" t="s">
        <v>42</v>
      </c>
    </row>
    <row r="28" spans="2:3" ht="16.5" customHeight="1" x14ac:dyDescent="0.2">
      <c r="B28" s="12">
        <v>24</v>
      </c>
      <c r="C28" s="13" t="s">
        <v>43</v>
      </c>
    </row>
    <row r="29" spans="2:3" ht="16.5" customHeight="1" x14ac:dyDescent="0.2">
      <c r="B29" s="12">
        <v>25</v>
      </c>
      <c r="C29" s="13" t="s">
        <v>44</v>
      </c>
    </row>
    <row r="30" spans="2:3" ht="15" customHeight="1" x14ac:dyDescent="0.2">
      <c r="B30" s="12">
        <v>26</v>
      </c>
      <c r="C30" s="13" t="s">
        <v>45</v>
      </c>
    </row>
    <row r="31" spans="2:3" ht="18" customHeight="1" x14ac:dyDescent="0.2">
      <c r="B31" s="12">
        <v>27</v>
      </c>
      <c r="C31" s="13" t="s">
        <v>46</v>
      </c>
    </row>
    <row r="32" spans="2:3" ht="16.5" customHeight="1" x14ac:dyDescent="0.2">
      <c r="B32" s="12">
        <v>28</v>
      </c>
      <c r="C32" s="13" t="s">
        <v>105</v>
      </c>
    </row>
    <row r="33" spans="2:3" ht="18.75" customHeight="1" thickBot="1" x14ac:dyDescent="0.25">
      <c r="B33" s="14">
        <v>29</v>
      </c>
      <c r="C33" s="15" t="s">
        <v>108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Ataskaita</vt: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Gritėnienė</dc:creator>
  <cp:lastModifiedBy>Agnė Pakalnė</cp:lastModifiedBy>
  <cp:lastPrinted>2016-03-21T08:00:37Z</cp:lastPrinted>
  <dcterms:created xsi:type="dcterms:W3CDTF">1996-10-14T23:33:28Z</dcterms:created>
  <dcterms:modified xsi:type="dcterms:W3CDTF">2016-03-21T08:01:17Z</dcterms:modified>
</cp:coreProperties>
</file>