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gne1\Documents\Tarybos sprendimai\Programų ataskaitos\"/>
    </mc:Choice>
  </mc:AlternateContent>
  <bookViews>
    <workbookView xWindow="0" yWindow="15" windowWidth="15015" windowHeight="8835" activeTab="1"/>
  </bookViews>
  <sheets>
    <sheet name="Ataskaita" sheetId="4" r:id="rId1"/>
    <sheet name="Priemonių suvestinė" sheetId="2" r:id="rId2"/>
    <sheet name="Priemoniu vykdytoju kodai" sheetId="3" r:id="rId3"/>
  </sheets>
  <externalReferences>
    <externalReference r:id="rId4"/>
  </externalReferences>
  <calcPr calcId="152511"/>
</workbook>
</file>

<file path=xl/calcChain.xml><?xml version="1.0" encoding="utf-8"?>
<calcChain xmlns="http://schemas.openxmlformats.org/spreadsheetml/2006/main">
  <c r="J29" i="2" l="1"/>
  <c r="J30" i="2" s="1"/>
  <c r="J57" i="2" l="1"/>
  <c r="I57" i="2"/>
  <c r="H57" i="2"/>
  <c r="J52" i="2"/>
  <c r="I52" i="2"/>
  <c r="H52" i="2"/>
  <c r="J21" i="2"/>
  <c r="I21" i="2"/>
  <c r="H21" i="2"/>
  <c r="J62" i="2" l="1"/>
  <c r="H62" i="2"/>
  <c r="I62" i="2"/>
  <c r="I29" i="2"/>
  <c r="I30" i="2" s="1"/>
  <c r="H29" i="2"/>
  <c r="H30" i="2" s="1"/>
  <c r="H35" i="2"/>
  <c r="H37" i="2" s="1"/>
  <c r="H19" i="2"/>
  <c r="H16" i="2"/>
  <c r="H14" i="2"/>
  <c r="I14" i="2"/>
  <c r="I16" i="2"/>
  <c r="I19" i="2"/>
  <c r="I11" i="2"/>
  <c r="J14" i="2"/>
  <c r="J16" i="2"/>
  <c r="J19" i="2"/>
  <c r="J11" i="2"/>
  <c r="I35" i="2"/>
  <c r="I37" i="2" s="1"/>
  <c r="J35" i="2"/>
  <c r="J37" i="2" s="1"/>
  <c r="I22" i="2" l="1"/>
  <c r="I38" i="2" s="1"/>
  <c r="J22" i="2"/>
  <c r="J38" i="2" s="1"/>
  <c r="H22" i="2"/>
  <c r="H38" i="2" l="1"/>
</calcChain>
</file>

<file path=xl/sharedStrings.xml><?xml version="1.0" encoding="utf-8"?>
<sst xmlns="http://schemas.openxmlformats.org/spreadsheetml/2006/main" count="185" uniqueCount="126">
  <si>
    <t>Programos tikslo kodas</t>
  </si>
  <si>
    <t>Uždavinio kodas</t>
  </si>
  <si>
    <t>Priemonės kodas</t>
  </si>
  <si>
    <t>Pavadinimas</t>
  </si>
  <si>
    <t>Asignavimų valdytojo kodas</t>
  </si>
  <si>
    <t>Priemonės vykdytojo kodas</t>
  </si>
  <si>
    <t>Finansavimo šaltinis</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</si>
  <si>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</si>
  <si>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</si>
  <si>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</si>
  <si>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</si>
  <si>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</si>
  <si>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</si>
  <si>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</si>
  <si>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</si>
  <si>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</si>
  <si>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</si>
  <si>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</si>
  <si>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</si>
  <si>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</si>
  <si>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</si>
  <si>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</si>
  <si>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</si>
  <si>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</si>
  <si>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</si>
  <si>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</si>
  <si>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</si>
  <si>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</si>
  <si>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</si>
  <si>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</si>
  <si>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</si>
  <si>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</si>
  <si>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</si>
  <si>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</si>
  <si>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</si>
  <si>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</si>
  <si>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</si>
  <si>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</si>
  <si>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</si>
  <si>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</si>
  <si>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</si>
  <si>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</si>
  <si>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</si>
  <si>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</si>
  <si>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</si>
  <si>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</si>
  <si>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Priemonių vykdytojų kodų klasifikatorius</t>
  </si>
  <si>
    <t>Kūno kultūros ir sporto centras</t>
  </si>
  <si>
    <t>03</t>
  </si>
  <si>
    <t>04</t>
  </si>
  <si>
    <t>SB</t>
  </si>
  <si>
    <t>0</t>
  </si>
  <si>
    <t>05</t>
  </si>
  <si>
    <t>4</t>
  </si>
  <si>
    <t>288724610</t>
  </si>
  <si>
    <t>+</t>
  </si>
  <si>
    <t>EKONOMINĖS PLĖTROS IR UŽIMTUMO SKATINIMO PROGRAMA (05)</t>
  </si>
  <si>
    <t>Teikti miesto įmonėms nekilnojamojo turto ir žemės nuomos mokesčių lengvatas už darbo vietų sukūrimą (ir išlaikymą)</t>
  </si>
  <si>
    <t>Teikti nemokamą informaciją, konsultacijas asmenims, norintiems pradėti verslą</t>
  </si>
  <si>
    <t>Suteiktų lengvatų skaičius įmonėms</t>
  </si>
  <si>
    <t>SVV įmonėms išpirktas parodoms skirtas plotas (SVV įmonių skaičius)</t>
  </si>
  <si>
    <t>Didinti bedarbių užimtumą, padėti greičiau integruotis į darbo rinką ieškantiems darbo asmenims, sudaryti jiems  galimybes susirasti nuolatinį darbą.</t>
  </si>
  <si>
    <t>Užtikrinti viešųjų darbų organizavimą ir kontrolę.</t>
  </si>
  <si>
    <t>Viešųjų darbų programos priemonių įgyvendinimas</t>
  </si>
  <si>
    <t>Miesto teritorijų tvarkymo darbų organizavimas, įdarbinta bedarbių</t>
  </si>
  <si>
    <t>Darbų organizavimas švietimo įstaigose, įdarbinta bedarbių</t>
  </si>
  <si>
    <t xml:space="preserve">Darbų organizavimas kitose įstatymų numatytose teritorijose, įdarbinta bedarbių </t>
  </si>
  <si>
    <t>4,5,9</t>
  </si>
  <si>
    <t>SB(VB)</t>
  </si>
  <si>
    <t>Įsteigtas prizas inovatyviausiai įmonei</t>
  </si>
  <si>
    <t>06</t>
  </si>
  <si>
    <t>07</t>
  </si>
  <si>
    <t>Suteiktų paslaugų trukmė (val.)</t>
  </si>
  <si>
    <t>Paslaugos gavėjų skaičius (vnt.)</t>
  </si>
  <si>
    <t>Sudaryti palankias sąlygas smulkiojo ir vidutinio verslo plėtrai</t>
  </si>
  <si>
    <t>Organizuoti Panevėžio inovatyviausios įmonės išrinkimą</t>
  </si>
  <si>
    <t>VB</t>
  </si>
  <si>
    <t>Gerinti bendrą verslui aplinką</t>
  </si>
  <si>
    <t>P</t>
  </si>
  <si>
    <t>VEIKLOS PLANO VYKDYMO ATASKAITA</t>
  </si>
  <si>
    <t>2015 m. asignavimų patvirtintas planas</t>
  </si>
  <si>
    <t>2015 m. asignavimų patikslintas planas</t>
  </si>
  <si>
    <t>2015 m. panaudotos lėšos (kasinės išlaidos)</t>
  </si>
  <si>
    <t>Vertinimo kriterijaus</t>
  </si>
  <si>
    <t>Paaiškinimai dėl nukrypimų</t>
  </si>
  <si>
    <t>Planuotos reikšmės</t>
  </si>
  <si>
    <t>Faktinės reikšmės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</si>
  <si>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</si>
  <si>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</si>
  <si>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</si>
  <si>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</si>
  <si>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</si>
  <si>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</si>
  <si>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</si>
  <si>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</si>
  <si>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26</t>
  </si>
  <si>
    <t>201 gyventojui (192 val.) suteikta konsultacijų verslo pradžios klausimais.</t>
  </si>
  <si>
    <t>26 įmonėms išpirktas plotas parodoje „EXPO Aukštaitija 2015“.</t>
  </si>
  <si>
    <t xml:space="preserve">2015 M. PANEVĖŽIO MIESTO SAVIVALDYBĖS </t>
  </si>
  <si>
    <t>VYKDYMO ATASKAITA</t>
  </si>
  <si>
    <t>Faktiškai įvykdyta</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</si>
  <si>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</si>
  <si>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</si>
  <si>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</si>
  <si>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r>
      <rPr>
        <b/>
        <sz val="12"/>
        <rFont val="Times New Roman"/>
        <family val="1"/>
        <charset val="186"/>
      </rPr>
      <t xml:space="preserve">Iš 2015 m. </t>
    </r>
    <r>
      <rPr>
        <sz val="12"/>
        <rFont val="Times New Roman"/>
        <family val="1"/>
        <charset val="186"/>
      </rPr>
      <t xml:space="preserve">planuotų įvykdyti 7 priemonių  (kurioms patvirtinti / skirti asignavimai): </t>
    </r>
  </si>
  <si>
    <t>2015 m.  programos Nr. 05 įvykdymas</t>
  </si>
  <si>
    <t>EKONOMINĖS PLĖTROS IR UŽIMTUMO SKATINIMO PROGRAMOS (05)</t>
  </si>
  <si>
    <t>(pagal planą arba geriau).</t>
  </si>
  <si>
    <t>Sporto skyrius</t>
  </si>
  <si>
    <t>2) priemonė laikoma iš dalies įvykdyta jei pasiekta mažiau vertinimo kriterijų reikšmių, nei planuota ataskaitiniais metais;</t>
  </si>
  <si>
    <t>Vyriausiasis jaunimo reikalų koordinatorius</t>
  </si>
  <si>
    <t>Asignavimai (tūkst. Eur)</t>
  </si>
  <si>
    <t>Informacija apie pasiektus rezultatus, duomenys apie programai skirtų asignavimų panaudojimo tikslingumą</t>
  </si>
  <si>
    <t xml:space="preserve">Sukurti verslui ir investicijoms palankią aplinką </t>
  </si>
  <si>
    <t>Sudaryti palankias sąlygas inovatyviam verslui plėtotis Panevėžyje</t>
  </si>
  <si>
    <t>2015 m. UAB „Indastrus“ 50 proc. sumažintas valstybinės žemės nuomos mokestis. Kitos įmonės neatitiko reikalavimų.</t>
  </si>
  <si>
    <t>2015 m. Panevėžio inovatyviausia įmone išrinkta UAB „Metalistas LT“.</t>
  </si>
  <si>
    <t>Kompensuoti UAB „Autobusų parkas“ nuostolingi maršrutai iki esamų ir naujai įsteigtų verslo objektų.</t>
  </si>
  <si>
    <t>Kompensuoti UAB  „Autobusų parkas“ nuostolingus maršrutus</t>
  </si>
  <si>
    <t>Iš dalies finansuoti SVV įmonėms dalyvavimo parodoje „Expo Aukštaitija“ išlaidas</t>
  </si>
  <si>
    <t>Plėtoti Panevėžio pramonės parką (Laisvąją ekonominę zoną)</t>
  </si>
  <si>
    <t>Išplėtota dujų skirstymo sistema Panevėžio pramonės parke (Laisvojoje ekonominėje zonoje)
Apdraustas Panevėžio pramonės parkas</t>
  </si>
  <si>
    <t>Darbų organizavimas socialinės ir visuomeninės paskirties objektuose, įdarbinta bedarbių</t>
  </si>
  <si>
    <t>2015 m. viešiesiems darbams atlikti iš Savivaldybės biudžeto skirta 166,2 tūkst. Eur (iš jų 8,3 tūkst. Eur administravimo išlaidos). Programoje dalyvavo 48 įmonės, įstaigos ir organizacijos, kurios įdarbino 458 teritorinės darbo biržos siųstus asmenis.</t>
  </si>
  <si>
    <t xml:space="preserve">PRITARTA
Panevėžio miesto savivaldybės tarybos 
2016 m. kovo  d.  sprendimu </t>
  </si>
  <si>
    <t>Projektas pabaigtas įgyvendinti 2015 metais. Visa projekto vertė 8779,3 tūkst. Eur (t. y. ES lėšos – 739,3 tūkst. Eur, VB – 4777,8 tūkst. Eur, SB – 3262, 2 tūkst. 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</si>
</sst>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sz val="8"/>
      <color theme="4"/>
      <name val="Times New Roman"/>
      <family val="1"/>
    </font>
    <font>
      <sz val="8"/>
      <color theme="4"/>
      <name val="Times New Roman"/>
      <family val="1"/>
      <charset val="186"/>
    </font>
    <font>
      <b/>
      <sz val="12"/>
      <name val="Times New Roman"/>
      <family val="1"/>
    </font>
    <font>
      <sz val="11"/>
      <name val="Times New Roman"/>
      <family val="1"/>
      <charset val="186"/>
    </font>
    <font>
      <sz val="11"/>
      <name val="Arial"/>
      <family val="2"/>
      <charset val="186"/>
    </font>
    <font>
      <b/>
      <sz val="11"/>
      <name val="Times New Roman"/>
      <family val="1"/>
      <charset val="186"/>
    </font>
    <font>
      <sz val="10"/>
      <name val="Times New Roman"/>
      <family val="1"/>
      <charset val="186"/>
    </font>
    <font>
      <sz val="8"/>
      <color indexed="62"/>
      <name val="Times New Roman"/>
      <family val="1"/>
    </font>
    <font>
      <b/>
      <sz val="9"/>
      <name val="Times New Roman"/>
      <family val="1"/>
      <charset val="186"/>
    </font>
    <font>
      <sz val="9"/>
      <name val="Times New Roman"/>
      <family val="1"/>
      <charset val="186"/>
    </font>
    <font>
      <sz val="10"/>
      <color theme="1"/>
      <name val="Arial"/>
      <family val="2"/>
      <charset val="186"/>
    </font>
    <font>
      <sz val="11"/>
      <color theme="1"/>
      <name val="Calibri"/>
      <family val="2"/>
      <scheme val="minor"/>
    </font>
    <font>
      <sz val="10"/>
      <color rgb="FFFF0000"/>
      <name val="Times New Roman"/>
      <family val="1"/>
    </font>
    <font>
      <sz val="10"/>
      <color theme="4"/>
      <name val="Times New Roman"/>
      <family val="1"/>
    </font>
    <font>
      <b/>
      <sz val="10"/>
      <color theme="4"/>
      <name val="Times New Roman"/>
      <family val="1"/>
    </font>
    <font>
      <sz val="10"/>
      <color theme="1"/>
      <name val="Times New Roman"/>
      <family val="1"/>
      <charset val="186"/>
    </font>
    <font>
      <sz val="7"/>
      <name val="Arial"/>
      <family val="2"/>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s>
  <cellStyleXfs count="2">
    <xf numFmtId="0" fontId="0" fillId="0" borderId="0"/>
    <xf numFmtId="0" fontId="22" fillId="0" borderId="0"/>
  </cellStyleXfs>
  <cellXfs count="30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49" fontId="6" fillId="2" borderId="3"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0" fontId="10" fillId="0" borderId="27" xfId="0" applyFont="1" applyBorder="1" applyAlignment="1">
      <alignment horizontal="center" vertical="top" wrapText="1"/>
    </xf>
    <xf numFmtId="0" fontId="10" fillId="0" borderId="7" xfId="0" applyFont="1" applyBorder="1" applyAlignment="1">
      <alignment vertical="top" wrapText="1"/>
    </xf>
    <xf numFmtId="0" fontId="10" fillId="0" borderId="17" xfId="0" applyFont="1" applyBorder="1" applyAlignment="1">
      <alignment horizontal="center" vertical="top" wrapText="1"/>
    </xf>
    <xf numFmtId="0" fontId="9" fillId="0" borderId="25" xfId="0" applyFont="1" applyBorder="1" applyAlignment="1">
      <alignment vertical="top" wrapText="1"/>
    </xf>
    <xf numFmtId="0" fontId="10" fillId="0" borderId="28" xfId="0" applyFont="1" applyBorder="1" applyAlignment="1">
      <alignment horizontal="center" vertical="top" wrapText="1"/>
    </xf>
    <xf numFmtId="0" fontId="9" fillId="0" borderId="23" xfId="0" applyFont="1" applyBorder="1" applyAlignment="1">
      <alignment vertical="top" wrapText="1"/>
    </xf>
    <xf numFmtId="49" fontId="6" fillId="2" borderId="29" xfId="0" applyNumberFormat="1" applyFont="1" applyFill="1" applyBorder="1" applyAlignment="1">
      <alignment horizontal="center" vertical="top"/>
    </xf>
    <xf numFmtId="0" fontId="10" fillId="0" borderId="0" xfId="0" applyFont="1" applyAlignment="1">
      <alignment vertical="top"/>
    </xf>
    <xf numFmtId="49" fontId="6" fillId="2" borderId="36" xfId="0" applyNumberFormat="1" applyFont="1" applyFill="1" applyBorder="1" applyAlignment="1">
      <alignment horizontal="center" vertical="top"/>
    </xf>
    <xf numFmtId="0" fontId="11" fillId="0" borderId="0" xfId="0" applyFont="1" applyAlignment="1">
      <alignment vertical="top"/>
    </xf>
    <xf numFmtId="0" fontId="11" fillId="0" borderId="0" xfId="0" applyFont="1" applyBorder="1" applyAlignment="1">
      <alignment vertical="top"/>
    </xf>
    <xf numFmtId="0" fontId="11" fillId="0" borderId="0" xfId="0" applyFont="1" applyBorder="1" applyAlignment="1">
      <alignment horizontal="left" vertical="top"/>
    </xf>
    <xf numFmtId="0" fontId="12" fillId="0" borderId="0" xfId="0" applyFont="1" applyAlignment="1">
      <alignment vertical="top"/>
    </xf>
    <xf numFmtId="0" fontId="8" fillId="0" borderId="0" xfId="0" applyFont="1" applyAlignment="1">
      <alignment horizontal="center" vertical="top"/>
    </xf>
    <xf numFmtId="49" fontId="6" fillId="3" borderId="4" xfId="0" applyNumberFormat="1" applyFont="1" applyFill="1" applyBorder="1" applyAlignment="1">
      <alignment horizontal="center" vertical="top"/>
    </xf>
    <xf numFmtId="0" fontId="11" fillId="0" borderId="0" xfId="0" applyNumberFormat="1" applyFont="1" applyAlignment="1">
      <alignment vertical="top"/>
    </xf>
    <xf numFmtId="0" fontId="11" fillId="0" borderId="0" xfId="0" applyFont="1" applyAlignment="1">
      <alignment horizontal="center" vertical="top"/>
    </xf>
    <xf numFmtId="0" fontId="2" fillId="0" borderId="0" xfId="0" applyFont="1" applyBorder="1" applyAlignment="1">
      <alignment horizontal="left" vertical="top"/>
    </xf>
    <xf numFmtId="0" fontId="2" fillId="0" borderId="0" xfId="0" applyFont="1" applyFill="1" applyBorder="1" applyAlignment="1">
      <alignment vertical="top"/>
    </xf>
    <xf numFmtId="49" fontId="5" fillId="0" borderId="0" xfId="0" applyNumberFormat="1" applyFont="1" applyFill="1" applyBorder="1" applyAlignment="1">
      <alignment horizontal="right" vertical="top"/>
    </xf>
    <xf numFmtId="0" fontId="8" fillId="0" borderId="0" xfId="0" applyFont="1" applyAlignment="1">
      <alignment horizontal="left" wrapText="1"/>
    </xf>
    <xf numFmtId="0" fontId="8" fillId="0" borderId="0" xfId="0" applyFont="1" applyAlignment="1">
      <alignment horizontal="left"/>
    </xf>
    <xf numFmtId="0" fontId="5" fillId="0" borderId="1" xfId="0" applyFont="1" applyBorder="1" applyAlignment="1">
      <alignment horizontal="center" vertical="center" textRotation="90"/>
    </xf>
    <xf numFmtId="0" fontId="5" fillId="0" borderId="45" xfId="0" applyFont="1" applyBorder="1" applyAlignment="1">
      <alignment horizontal="center" vertical="center" textRotation="90"/>
    </xf>
    <xf numFmtId="0" fontId="6" fillId="0" borderId="0" xfId="0" applyFont="1" applyBorder="1" applyAlignment="1">
      <alignment horizontal="right" vertical="top" wrapText="1"/>
    </xf>
    <xf numFmtId="0" fontId="8" fillId="0" borderId="0" xfId="0" applyFont="1" applyBorder="1" applyAlignment="1">
      <alignment horizontal="right" vertical="top" wrapText="1"/>
    </xf>
    <xf numFmtId="0" fontId="18" fillId="0" borderId="0" xfId="0" applyFont="1" applyAlignment="1">
      <alignment vertical="top"/>
    </xf>
    <xf numFmtId="0" fontId="2" fillId="0" borderId="29"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40" xfId="0" applyFont="1" applyFill="1" applyBorder="1" applyAlignment="1">
      <alignment horizontal="center" vertical="center" wrapText="1"/>
    </xf>
    <xf numFmtId="164" fontId="19" fillId="0" borderId="21" xfId="0" applyNumberFormat="1" applyFont="1" applyBorder="1" applyAlignment="1">
      <alignment horizontal="center" vertical="center"/>
    </xf>
    <xf numFmtId="164" fontId="19" fillId="0" borderId="27" xfId="0" applyNumberFormat="1" applyFont="1" applyBorder="1" applyAlignment="1">
      <alignment horizontal="center" vertical="center"/>
    </xf>
    <xf numFmtId="164" fontId="20" fillId="0" borderId="54" xfId="0" applyNumberFormat="1" applyFont="1" applyBorder="1" applyAlignment="1">
      <alignment horizontal="center" vertical="top"/>
    </xf>
    <xf numFmtId="164" fontId="20" fillId="0" borderId="69" xfId="0" applyNumberFormat="1" applyFont="1" applyBorder="1" applyAlignment="1">
      <alignment horizontal="center" vertical="top"/>
    </xf>
    <xf numFmtId="164" fontId="20" fillId="0" borderId="49" xfId="0" applyNumberFormat="1" applyFont="1" applyBorder="1" applyAlignment="1">
      <alignment horizontal="center" vertical="top"/>
    </xf>
    <xf numFmtId="164" fontId="20" fillId="0" borderId="35" xfId="0" applyNumberFormat="1" applyFont="1" applyBorder="1" applyAlignment="1">
      <alignment horizontal="center" vertical="top"/>
    </xf>
    <xf numFmtId="164" fontId="20" fillId="0" borderId="71" xfId="0" applyNumberFormat="1" applyFont="1" applyBorder="1" applyAlignment="1">
      <alignment horizontal="center" vertical="top"/>
    </xf>
    <xf numFmtId="164" fontId="20" fillId="0" borderId="56" xfId="0" applyNumberFormat="1" applyFont="1" applyBorder="1" applyAlignment="1">
      <alignment horizontal="center" vertical="top"/>
    </xf>
    <xf numFmtId="164" fontId="20" fillId="0" borderId="64" xfId="0" applyNumberFormat="1" applyFont="1" applyBorder="1" applyAlignment="1">
      <alignment horizontal="center" vertical="top"/>
    </xf>
    <xf numFmtId="164" fontId="20" fillId="0" borderId="75" xfId="0" applyNumberFormat="1" applyFont="1" applyBorder="1" applyAlignment="1">
      <alignment horizontal="center" vertical="top"/>
    </xf>
    <xf numFmtId="164" fontId="20" fillId="0" borderId="32" xfId="0" applyNumberFormat="1" applyFont="1" applyBorder="1" applyAlignment="1">
      <alignment horizontal="center" vertical="top"/>
    </xf>
    <xf numFmtId="164" fontId="19" fillId="7" borderId="21" xfId="0" applyNumberFormat="1" applyFont="1" applyFill="1" applyBorder="1" applyAlignment="1">
      <alignment horizontal="center" vertical="top"/>
    </xf>
    <xf numFmtId="164" fontId="19" fillId="7" borderId="27" xfId="0" applyNumberFormat="1" applyFont="1" applyFill="1" applyBorder="1" applyAlignment="1">
      <alignment horizontal="center" vertical="top"/>
    </xf>
    <xf numFmtId="164" fontId="19" fillId="5" borderId="21" xfId="0" applyNumberFormat="1" applyFont="1" applyFill="1" applyBorder="1" applyAlignment="1">
      <alignment horizontal="center" vertical="top"/>
    </xf>
    <xf numFmtId="164" fontId="19" fillId="5" borderId="27" xfId="0" applyNumberFormat="1" applyFont="1" applyFill="1" applyBorder="1" applyAlignment="1">
      <alignment horizontal="center" vertical="top"/>
    </xf>
    <xf numFmtId="0" fontId="2" fillId="0" borderId="62" xfId="0" applyFont="1" applyBorder="1" applyAlignment="1">
      <alignment vertical="top"/>
    </xf>
    <xf numFmtId="0" fontId="2" fillId="0" borderId="40" xfId="0" applyFont="1" applyBorder="1" applyAlignment="1">
      <alignment vertical="top"/>
    </xf>
    <xf numFmtId="0" fontId="2" fillId="0" borderId="63" xfId="0" applyFont="1" applyBorder="1" applyAlignment="1">
      <alignment vertical="top"/>
    </xf>
    <xf numFmtId="0" fontId="2" fillId="0" borderId="23" xfId="0" applyFont="1" applyBorder="1" applyAlignment="1">
      <alignment vertical="top"/>
    </xf>
    <xf numFmtId="0" fontId="16" fillId="0" borderId="22" xfId="0" applyFont="1" applyBorder="1" applyAlignment="1">
      <alignment horizontal="left"/>
    </xf>
    <xf numFmtId="0" fontId="10" fillId="0" borderId="0" xfId="0" applyFont="1" applyAlignment="1">
      <alignment horizontal="center" wrapText="1"/>
    </xf>
    <xf numFmtId="0" fontId="0" fillId="0" borderId="0" xfId="0" applyAlignment="1">
      <alignment horizontal="center"/>
    </xf>
    <xf numFmtId="0" fontId="9" fillId="0" borderId="0" xfId="0" applyFont="1"/>
    <xf numFmtId="0" fontId="9" fillId="0" borderId="0" xfId="0" applyFont="1" applyAlignment="1">
      <alignment horizontal="left"/>
    </xf>
    <xf numFmtId="0" fontId="9" fillId="0" borderId="0" xfId="0" applyFont="1" applyAlignment="1">
      <alignment horizontal="center"/>
    </xf>
    <xf numFmtId="0" fontId="9" fillId="0" borderId="0" xfId="0" applyFont="1" applyAlignment="1">
      <alignment horizontal="left" vertical="top"/>
    </xf>
    <xf numFmtId="0" fontId="9" fillId="0" borderId="0" xfId="0" applyFont="1" applyBorder="1" applyAlignment="1">
      <alignment horizontal="left" vertical="top" wrapText="1"/>
    </xf>
    <xf numFmtId="0" fontId="14" fillId="0" borderId="0" xfId="0" applyFont="1" applyAlignment="1">
      <alignment horizontal="left" vertical="center" wrapText="1"/>
    </xf>
    <xf numFmtId="0" fontId="9" fillId="0" borderId="0" xfId="0" applyFont="1" applyAlignment="1">
      <alignment horizontal="left" vertical="center" wrapText="1"/>
    </xf>
    <xf numFmtId="49" fontId="6" fillId="2" borderId="63" xfId="0" applyNumberFormat="1" applyFont="1" applyFill="1" applyBorder="1" applyAlignment="1">
      <alignment horizontal="center" vertical="top" wrapText="1"/>
    </xf>
    <xf numFmtId="0" fontId="5" fillId="0" borderId="24" xfId="0" applyFont="1" applyFill="1" applyBorder="1" applyAlignment="1">
      <alignment horizontal="center" vertical="top"/>
    </xf>
    <xf numFmtId="164" fontId="5" fillId="0" borderId="10" xfId="0" applyNumberFormat="1" applyFont="1" applyFill="1" applyBorder="1" applyAlignment="1">
      <alignment horizontal="center" vertical="top"/>
    </xf>
    <xf numFmtId="164" fontId="5" fillId="4" borderId="12" xfId="0" applyNumberFormat="1" applyFont="1" applyFill="1" applyBorder="1" applyAlignment="1">
      <alignment horizontal="center" vertical="top"/>
    </xf>
    <xf numFmtId="164" fontId="5" fillId="0" borderId="13" xfId="0" applyNumberFormat="1" applyFont="1" applyFill="1" applyBorder="1" applyAlignment="1">
      <alignment horizontal="center" vertical="top"/>
    </xf>
    <xf numFmtId="0" fontId="5" fillId="0" borderId="30" xfId="0" applyNumberFormat="1" applyFont="1" applyFill="1" applyBorder="1" applyAlignment="1">
      <alignment horizontal="center" vertical="top"/>
    </xf>
    <xf numFmtId="0" fontId="5" fillId="0" borderId="46" xfId="0" applyNumberFormat="1" applyFont="1" applyFill="1" applyBorder="1" applyAlignment="1">
      <alignment horizontal="center" vertical="top"/>
    </xf>
    <xf numFmtId="0" fontId="5" fillId="0" borderId="25" xfId="0" applyFont="1" applyFill="1" applyBorder="1" applyAlignment="1">
      <alignment horizontal="center" vertical="top"/>
    </xf>
    <xf numFmtId="164" fontId="5" fillId="0" borderId="16" xfId="0" applyNumberFormat="1" applyFont="1" applyFill="1" applyBorder="1" applyAlignment="1">
      <alignment horizontal="center" vertical="top"/>
    </xf>
    <xf numFmtId="164" fontId="5" fillId="4" borderId="0" xfId="0" applyNumberFormat="1" applyFont="1" applyFill="1" applyBorder="1" applyAlignment="1">
      <alignment horizontal="center" vertical="top"/>
    </xf>
    <xf numFmtId="164" fontId="5" fillId="0" borderId="17" xfId="0" applyNumberFormat="1" applyFont="1" applyFill="1" applyBorder="1" applyAlignment="1">
      <alignment horizontal="center" vertical="top"/>
    </xf>
    <xf numFmtId="9" fontId="5" fillId="0" borderId="14" xfId="0" applyNumberFormat="1" applyFont="1" applyFill="1" applyBorder="1" applyAlignment="1">
      <alignment horizontal="center" vertical="top"/>
    </xf>
    <xf numFmtId="9" fontId="5" fillId="0" borderId="65" xfId="0" applyNumberFormat="1" applyFont="1" applyFill="1" applyBorder="1" applyAlignment="1">
      <alignment horizontal="center" vertical="top"/>
    </xf>
    <xf numFmtId="0" fontId="4" fillId="5" borderId="26" xfId="0" applyFont="1" applyFill="1" applyBorder="1" applyAlignment="1">
      <alignment horizontal="center" vertical="top"/>
    </xf>
    <xf numFmtId="164" fontId="4" fillId="5" borderId="18" xfId="0" applyNumberFormat="1" applyFont="1" applyFill="1" applyBorder="1" applyAlignment="1">
      <alignment horizontal="center" vertical="top"/>
    </xf>
    <xf numFmtId="164" fontId="4" fillId="5" borderId="19" xfId="0" applyNumberFormat="1" applyFont="1" applyFill="1" applyBorder="1" applyAlignment="1">
      <alignment horizontal="center" vertical="top"/>
    </xf>
    <xf numFmtId="164" fontId="4" fillId="5" borderId="20" xfId="0" applyNumberFormat="1" applyFont="1" applyFill="1" applyBorder="1" applyAlignment="1">
      <alignment horizontal="center" vertical="top"/>
    </xf>
    <xf numFmtId="9" fontId="5" fillId="0" borderId="38" xfId="0" applyNumberFormat="1" applyFont="1" applyFill="1" applyBorder="1" applyAlignment="1">
      <alignment horizontal="center" vertical="top"/>
    </xf>
    <xf numFmtId="9" fontId="5" fillId="0" borderId="70" xfId="0" applyNumberFormat="1" applyFont="1" applyFill="1" applyBorder="1" applyAlignment="1">
      <alignment horizontal="center" vertical="top"/>
    </xf>
    <xf numFmtId="164" fontId="5" fillId="0" borderId="33" xfId="0" applyNumberFormat="1" applyFont="1" applyFill="1" applyBorder="1" applyAlignment="1">
      <alignment horizontal="left" vertical="center" wrapText="1"/>
    </xf>
    <xf numFmtId="0" fontId="5" fillId="0" borderId="8" xfId="0" applyNumberFormat="1" applyFont="1" applyFill="1" applyBorder="1" applyAlignment="1">
      <alignment horizontal="center" vertical="top"/>
    </xf>
    <xf numFmtId="0" fontId="5" fillId="0" borderId="48" xfId="0" applyNumberFormat="1" applyFont="1" applyFill="1" applyBorder="1" applyAlignment="1">
      <alignment horizontal="center" vertical="top"/>
    </xf>
    <xf numFmtId="0" fontId="5" fillId="0" borderId="14" xfId="0" applyNumberFormat="1" applyFont="1" applyFill="1" applyBorder="1" applyAlignment="1">
      <alignment horizontal="center" vertical="top"/>
    </xf>
    <xf numFmtId="0" fontId="5" fillId="0" borderId="65" xfId="0" applyNumberFormat="1" applyFont="1" applyFill="1" applyBorder="1" applyAlignment="1">
      <alignment horizontal="center" vertical="top"/>
    </xf>
    <xf numFmtId="164" fontId="4" fillId="5" borderId="1" xfId="0" applyNumberFormat="1" applyFont="1" applyFill="1" applyBorder="1" applyAlignment="1">
      <alignment horizontal="center" vertical="top"/>
    </xf>
    <xf numFmtId="0" fontId="5" fillId="0" borderId="38" xfId="0" applyNumberFormat="1" applyFont="1" applyFill="1" applyBorder="1" applyAlignment="1">
      <alignment horizontal="center" vertical="top"/>
    </xf>
    <xf numFmtId="0" fontId="5" fillId="0" borderId="70" xfId="0" applyNumberFormat="1" applyFont="1" applyFill="1" applyBorder="1" applyAlignment="1">
      <alignment horizontal="center" vertical="top"/>
    </xf>
    <xf numFmtId="49" fontId="4" fillId="2" borderId="30" xfId="0" applyNumberFormat="1" applyFont="1" applyFill="1" applyBorder="1" applyAlignment="1">
      <alignment horizontal="center" vertical="top"/>
    </xf>
    <xf numFmtId="49" fontId="4" fillId="3" borderId="31" xfId="0" applyNumberFormat="1" applyFont="1" applyFill="1" applyBorder="1" applyAlignment="1">
      <alignment horizontal="center" vertical="top"/>
    </xf>
    <xf numFmtId="49" fontId="4" fillId="2" borderId="38" xfId="0" applyNumberFormat="1" applyFont="1" applyFill="1" applyBorder="1" applyAlignment="1">
      <alignment horizontal="center" vertical="top"/>
    </xf>
    <xf numFmtId="49" fontId="4" fillId="3" borderId="39" xfId="0" applyNumberFormat="1" applyFont="1" applyFill="1" applyBorder="1" applyAlignment="1">
      <alignment horizontal="center" vertical="top"/>
    </xf>
    <xf numFmtId="1" fontId="5" fillId="0" borderId="30" xfId="0" applyNumberFormat="1" applyFont="1" applyFill="1" applyBorder="1" applyAlignment="1">
      <alignment horizontal="center" vertical="top"/>
    </xf>
    <xf numFmtId="49" fontId="5" fillId="0" borderId="46" xfId="0" applyNumberFormat="1" applyFont="1" applyFill="1" applyBorder="1" applyAlignment="1">
      <alignment horizontal="center" vertical="top"/>
    </xf>
    <xf numFmtId="164" fontId="4" fillId="5" borderId="2" xfId="0" applyNumberFormat="1" applyFont="1" applyFill="1" applyBorder="1" applyAlignment="1">
      <alignment horizontal="center" vertical="top"/>
    </xf>
    <xf numFmtId="9" fontId="23" fillId="0" borderId="38" xfId="0" applyNumberFormat="1" applyFont="1" applyFill="1" applyBorder="1" applyAlignment="1">
      <alignment horizontal="center" vertical="top"/>
    </xf>
    <xf numFmtId="49" fontId="4" fillId="3" borderId="5" xfId="0" applyNumberFormat="1" applyFont="1" applyFill="1" applyBorder="1" applyAlignment="1">
      <alignment horizontal="center" vertical="top"/>
    </xf>
    <xf numFmtId="164" fontId="4" fillId="3" borderId="3" xfId="0" applyNumberFormat="1" applyFont="1" applyFill="1" applyBorder="1" applyAlignment="1">
      <alignment horizontal="center" vertical="center"/>
    </xf>
    <xf numFmtId="0" fontId="5" fillId="3" borderId="6" xfId="0" applyFont="1" applyFill="1" applyBorder="1" applyAlignment="1">
      <alignment vertical="top" wrapText="1"/>
    </xf>
    <xf numFmtId="0" fontId="5" fillId="3" borderId="6" xfId="0" applyFont="1" applyFill="1" applyBorder="1" applyAlignment="1">
      <alignment horizontal="center" vertical="top" wrapText="1"/>
    </xf>
    <xf numFmtId="0" fontId="24" fillId="0" borderId="3" xfId="0" applyFont="1" applyBorder="1" applyAlignment="1">
      <alignment vertical="top"/>
    </xf>
    <xf numFmtId="0" fontId="24" fillId="0" borderId="7" xfId="0" applyFont="1" applyBorder="1" applyAlignment="1">
      <alignment vertical="top"/>
    </xf>
    <xf numFmtId="0" fontId="24" fillId="0" borderId="16" xfId="0" applyFont="1" applyBorder="1" applyAlignment="1">
      <alignment vertical="top"/>
    </xf>
    <xf numFmtId="0" fontId="24" fillId="0" borderId="25" xfId="0" applyFont="1" applyBorder="1" applyAlignment="1">
      <alignment vertical="top"/>
    </xf>
    <xf numFmtId="49" fontId="4" fillId="3" borderId="4" xfId="0" applyNumberFormat="1" applyFont="1" applyFill="1" applyBorder="1" applyAlignment="1">
      <alignment horizontal="center" vertical="top"/>
    </xf>
    <xf numFmtId="0" fontId="24" fillId="0" borderId="63" xfId="0" applyFont="1" applyBorder="1" applyAlignment="1">
      <alignment vertical="top"/>
    </xf>
    <xf numFmtId="0" fontId="24" fillId="0" borderId="23" xfId="0" applyFont="1" applyBorder="1" applyAlignment="1">
      <alignment vertical="top"/>
    </xf>
    <xf numFmtId="164" fontId="5" fillId="0" borderId="33" xfId="0" applyNumberFormat="1" applyFont="1" applyFill="1" applyBorder="1" applyAlignment="1">
      <alignment horizontal="center" vertical="top"/>
    </xf>
    <xf numFmtId="164" fontId="5" fillId="4" borderId="11" xfId="0" applyNumberFormat="1" applyFont="1" applyFill="1" applyBorder="1" applyAlignment="1">
      <alignment horizontal="center" vertical="top"/>
    </xf>
    <xf numFmtId="0" fontId="5" fillId="0" borderId="49" xfId="0" applyFont="1" applyFill="1" applyBorder="1" applyAlignment="1">
      <alignment horizontal="center" vertical="top"/>
    </xf>
    <xf numFmtId="164" fontId="5" fillId="0" borderId="54" xfId="0" applyNumberFormat="1" applyFont="1" applyFill="1" applyBorder="1" applyAlignment="1">
      <alignment horizontal="center" vertical="top"/>
    </xf>
    <xf numFmtId="164" fontId="5" fillId="4" borderId="43" xfId="0" applyNumberFormat="1" applyFont="1" applyFill="1" applyBorder="1" applyAlignment="1">
      <alignment horizontal="center" vertical="top"/>
    </xf>
    <xf numFmtId="164" fontId="5" fillId="0" borderId="49" xfId="0" applyNumberFormat="1" applyFont="1" applyFill="1" applyBorder="1" applyAlignment="1">
      <alignment horizontal="center" vertical="top"/>
    </xf>
    <xf numFmtId="1" fontId="5" fillId="0" borderId="14"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5" fillId="0" borderId="56" xfId="0" applyFont="1" applyFill="1" applyBorder="1" applyAlignment="1">
      <alignment horizontal="center" vertical="top"/>
    </xf>
    <xf numFmtId="164" fontId="5" fillId="0" borderId="35"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164" fontId="5" fillId="0" borderId="34" xfId="0" applyNumberFormat="1" applyFont="1" applyFill="1" applyBorder="1" applyAlignment="1">
      <alignment horizontal="center" vertical="top"/>
    </xf>
    <xf numFmtId="164" fontId="5" fillId="4" borderId="52" xfId="0" applyNumberFormat="1" applyFont="1" applyFill="1" applyBorder="1" applyAlignment="1">
      <alignment horizontal="center" vertical="top"/>
    </xf>
    <xf numFmtId="164" fontId="4" fillId="5" borderId="42" xfId="0" applyNumberFormat="1" applyFont="1" applyFill="1" applyBorder="1" applyAlignment="1">
      <alignment horizontal="center" vertical="top"/>
    </xf>
    <xf numFmtId="49" fontId="25" fillId="3" borderId="5" xfId="0" applyNumberFormat="1" applyFont="1" applyFill="1" applyBorder="1" applyAlignment="1">
      <alignment horizontal="center" vertical="top"/>
    </xf>
    <xf numFmtId="0" fontId="5" fillId="3" borderId="22" xfId="0" applyFont="1" applyFill="1" applyBorder="1" applyAlignment="1">
      <alignment vertical="top" wrapText="1"/>
    </xf>
    <xf numFmtId="0" fontId="5" fillId="3" borderId="22" xfId="0" applyFont="1" applyFill="1" applyBorder="1" applyAlignment="1">
      <alignment horizontal="center" vertical="top" wrapText="1"/>
    </xf>
    <xf numFmtId="0" fontId="24" fillId="0" borderId="62" xfId="0" applyFont="1" applyBorder="1" applyAlignment="1">
      <alignment vertical="top"/>
    </xf>
    <xf numFmtId="0" fontId="24" fillId="0" borderId="40" xfId="0" applyFont="1" applyBorder="1" applyAlignment="1">
      <alignment vertical="top"/>
    </xf>
    <xf numFmtId="164" fontId="5" fillId="4" borderId="13" xfId="0" applyNumberFormat="1" applyFont="1" applyFill="1" applyBorder="1" applyAlignment="1">
      <alignment horizontal="left" vertical="center" wrapText="1"/>
    </xf>
    <xf numFmtId="0" fontId="5" fillId="0" borderId="9" xfId="0" applyFont="1" applyFill="1" applyBorder="1" applyAlignment="1">
      <alignment horizontal="center" vertical="top" wrapText="1"/>
    </xf>
    <xf numFmtId="0" fontId="5" fillId="0" borderId="48" xfId="0" applyFont="1" applyFill="1" applyBorder="1" applyAlignment="1">
      <alignment horizontal="center" vertical="top" wrapText="1"/>
    </xf>
    <xf numFmtId="164" fontId="5" fillId="0" borderId="32" xfId="0" applyNumberFormat="1" applyFont="1" applyFill="1" applyBorder="1" applyAlignment="1">
      <alignment horizontal="left" vertical="center" wrapText="1"/>
    </xf>
    <xf numFmtId="0" fontId="5" fillId="0" borderId="59" xfId="0" applyFont="1" applyFill="1" applyBorder="1" applyAlignment="1">
      <alignment horizontal="center" vertical="top" wrapText="1"/>
    </xf>
    <xf numFmtId="0" fontId="5" fillId="0" borderId="75" xfId="0" applyFont="1" applyFill="1" applyBorder="1" applyAlignment="1">
      <alignment horizontal="center" vertical="top" wrapText="1"/>
    </xf>
    <xf numFmtId="164" fontId="5" fillId="0" borderId="35" xfId="0" applyNumberFormat="1" applyFont="1" applyFill="1" applyBorder="1" applyAlignment="1">
      <alignment horizontal="left" vertical="center" wrapText="1"/>
    </xf>
    <xf numFmtId="0" fontId="5" fillId="0" borderId="10" xfId="0" applyFont="1" applyFill="1" applyBorder="1" applyAlignment="1">
      <alignment horizontal="center" vertical="top" wrapText="1"/>
    </xf>
    <xf numFmtId="164" fontId="5" fillId="0" borderId="36" xfId="0" applyNumberFormat="1" applyFont="1" applyFill="1" applyBorder="1" applyAlignment="1">
      <alignment horizontal="left" vertical="center" wrapText="1"/>
    </xf>
    <xf numFmtId="0" fontId="5" fillId="0" borderId="18" xfId="0" applyFont="1" applyFill="1" applyBorder="1" applyAlignment="1">
      <alignment horizontal="center" vertical="top" wrapText="1"/>
    </xf>
    <xf numFmtId="0" fontId="5" fillId="0" borderId="45" xfId="0" applyFont="1" applyFill="1" applyBorder="1" applyAlignment="1">
      <alignment horizontal="center" vertical="top" wrapText="1"/>
    </xf>
    <xf numFmtId="164" fontId="4" fillId="3" borderId="3" xfId="0" applyNumberFormat="1" applyFont="1" applyFill="1" applyBorder="1" applyAlignment="1">
      <alignment horizontal="center" vertical="top"/>
    </xf>
    <xf numFmtId="164" fontId="4" fillId="6" borderId="74" xfId="0" applyNumberFormat="1" applyFont="1" applyFill="1" applyBorder="1" applyAlignment="1">
      <alignment horizontal="center" vertical="top"/>
    </xf>
    <xf numFmtId="0" fontId="10" fillId="0" borderId="0" xfId="0" applyFont="1" applyAlignment="1">
      <alignment horizontal="center" wrapText="1"/>
    </xf>
    <xf numFmtId="0" fontId="9" fillId="0" borderId="0" xfId="0" applyFont="1" applyAlignment="1">
      <alignment horizontal="left" vertical="top"/>
    </xf>
    <xf numFmtId="0" fontId="10" fillId="0" borderId="0" xfId="1" applyFont="1" applyAlignment="1">
      <alignment horizontal="center" wrapText="1"/>
    </xf>
    <xf numFmtId="0" fontId="9" fillId="0" borderId="0" xfId="0" applyFont="1" applyBorder="1" applyAlignment="1">
      <alignment horizontal="left" vertical="top" wrapText="1"/>
    </xf>
    <xf numFmtId="0" fontId="14"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wrapText="1"/>
    </xf>
    <xf numFmtId="0" fontId="5" fillId="0" borderId="29" xfId="0" applyFont="1" applyFill="1" applyBorder="1" applyAlignment="1">
      <alignment vertical="top" wrapText="1"/>
    </xf>
    <xf numFmtId="0" fontId="8" fillId="0" borderId="40" xfId="0" applyFont="1" applyBorder="1" applyAlignment="1">
      <alignment vertical="top" wrapText="1"/>
    </xf>
    <xf numFmtId="0" fontId="8" fillId="0" borderId="34" xfId="0" applyFont="1" applyBorder="1" applyAlignment="1">
      <alignment vertical="top" wrapText="1"/>
    </xf>
    <xf numFmtId="0" fontId="8" fillId="0" borderId="25" xfId="0" applyFont="1" applyBorder="1" applyAlignment="1">
      <alignment vertical="top" wrapText="1"/>
    </xf>
    <xf numFmtId="0" fontId="8" fillId="0" borderId="36" xfId="0" applyFont="1" applyBorder="1" applyAlignment="1">
      <alignment vertical="top" wrapText="1"/>
    </xf>
    <xf numFmtId="0" fontId="8" fillId="0" borderId="23" xfId="0" applyFont="1" applyBorder="1" applyAlignment="1">
      <alignment vertical="top" wrapText="1"/>
    </xf>
    <xf numFmtId="0" fontId="17" fillId="0" borderId="29" xfId="0" applyFont="1" applyFill="1" applyBorder="1" applyAlignment="1">
      <alignment vertical="top" wrapText="1"/>
    </xf>
    <xf numFmtId="0" fontId="26" fillId="0" borderId="29" xfId="0" applyFont="1" applyBorder="1" applyAlignment="1">
      <alignment vertical="top" wrapText="1"/>
    </xf>
    <xf numFmtId="0" fontId="21" fillId="0" borderId="40" xfId="0" applyFont="1" applyBorder="1" applyAlignment="1">
      <alignment vertical="top" wrapText="1"/>
    </xf>
    <xf numFmtId="0" fontId="21" fillId="0" borderId="34" xfId="0" applyFont="1" applyBorder="1" applyAlignment="1">
      <alignment vertical="top" wrapText="1"/>
    </xf>
    <xf numFmtId="0" fontId="21" fillId="0" borderId="25" xfId="0" applyFont="1" applyBorder="1" applyAlignment="1">
      <alignment vertical="top" wrapText="1"/>
    </xf>
    <xf numFmtId="0" fontId="21" fillId="0" borderId="36" xfId="0" applyFont="1" applyBorder="1" applyAlignment="1">
      <alignment vertical="top" wrapText="1"/>
    </xf>
    <xf numFmtId="0" fontId="21" fillId="0" borderId="23" xfId="0" applyFont="1" applyBorder="1" applyAlignment="1">
      <alignment vertical="top" wrapText="1"/>
    </xf>
    <xf numFmtId="0" fontId="5" fillId="0" borderId="29" xfId="0" applyFont="1" applyBorder="1" applyAlignment="1">
      <alignment vertical="top" wrapText="1"/>
    </xf>
    <xf numFmtId="0" fontId="4" fillId="6" borderId="3" xfId="0" applyFont="1" applyFill="1" applyBorder="1" applyAlignment="1">
      <alignment horizontal="right" vertical="top" wrapText="1"/>
    </xf>
    <xf numFmtId="0" fontId="8" fillId="6" borderId="4" xfId="0" applyFont="1" applyFill="1" applyBorder="1" applyAlignment="1">
      <alignment vertical="top" wrapText="1"/>
    </xf>
    <xf numFmtId="0" fontId="8" fillId="6" borderId="5" xfId="0" applyFont="1" applyFill="1" applyBorder="1" applyAlignment="1">
      <alignment vertical="top" wrapText="1"/>
    </xf>
    <xf numFmtId="0" fontId="5" fillId="0" borderId="10" xfId="0" applyFont="1" applyBorder="1" applyAlignment="1">
      <alignment horizontal="left" vertical="top" wrapText="1"/>
    </xf>
    <xf numFmtId="0" fontId="8" fillId="0" borderId="8" xfId="0" applyFont="1" applyBorder="1" applyAlignment="1">
      <alignment vertical="top" wrapText="1"/>
    </xf>
    <xf numFmtId="0" fontId="8" fillId="0" borderId="11" xfId="0" applyFont="1" applyBorder="1" applyAlignment="1">
      <alignment vertical="top" wrapText="1"/>
    </xf>
    <xf numFmtId="0" fontId="5" fillId="4" borderId="35" xfId="0" applyFont="1" applyFill="1" applyBorder="1" applyAlignment="1">
      <alignment horizontal="left" vertical="top" wrapText="1"/>
    </xf>
    <xf numFmtId="0" fontId="8" fillId="4" borderId="55" xfId="0" applyFont="1" applyFill="1" applyBorder="1" applyAlignment="1">
      <alignment horizontal="left" vertical="top" wrapText="1"/>
    </xf>
    <xf numFmtId="0" fontId="8" fillId="4" borderId="57" xfId="0" applyFont="1" applyFill="1" applyBorder="1" applyAlignment="1">
      <alignment horizontal="left" vertical="top" wrapText="1"/>
    </xf>
    <xf numFmtId="0" fontId="5" fillId="4" borderId="54" xfId="0" applyFont="1" applyFill="1" applyBorder="1" applyAlignment="1">
      <alignment horizontal="left" vertical="top" wrapText="1"/>
    </xf>
    <xf numFmtId="0" fontId="8" fillId="4" borderId="53" xfId="0" applyFont="1" applyFill="1" applyBorder="1" applyAlignment="1">
      <alignment horizontal="left" vertical="top" wrapText="1"/>
    </xf>
    <xf numFmtId="0" fontId="8" fillId="4" borderId="44" xfId="0" applyFont="1" applyFill="1" applyBorder="1" applyAlignment="1">
      <alignment horizontal="left" vertical="top" wrapText="1"/>
    </xf>
    <xf numFmtId="0" fontId="5" fillId="0" borderId="37" xfId="0" applyFont="1" applyBorder="1" applyAlignment="1">
      <alignment horizontal="left" vertical="top" wrapText="1"/>
    </xf>
    <xf numFmtId="0" fontId="8" fillId="0" borderId="41" xfId="0" applyFont="1" applyBorder="1" applyAlignment="1">
      <alignment vertical="top" wrapText="1"/>
    </xf>
    <xf numFmtId="0" fontId="8" fillId="0" borderId="43" xfId="0" applyFont="1" applyBorder="1" applyAlignment="1">
      <alignment vertical="top" wrapText="1"/>
    </xf>
    <xf numFmtId="0" fontId="19" fillId="5" borderId="3" xfId="0" applyFont="1" applyFill="1" applyBorder="1" applyAlignment="1">
      <alignment horizontal="right" vertical="top" wrapText="1"/>
    </xf>
    <xf numFmtId="0" fontId="17" fillId="0" borderId="4" xfId="0" applyFont="1" applyBorder="1" applyAlignment="1">
      <alignment vertical="top" wrapText="1"/>
    </xf>
    <xf numFmtId="0" fontId="17" fillId="0" borderId="66" xfId="0" applyFont="1" applyBorder="1" applyAlignment="1">
      <alignment vertical="top" wrapText="1"/>
    </xf>
    <xf numFmtId="49" fontId="5" fillId="0" borderId="13" xfId="0" applyNumberFormat="1" applyFont="1" applyBorder="1" applyAlignment="1">
      <alignment horizontal="center" vertical="top"/>
    </xf>
    <xf numFmtId="49" fontId="5" fillId="0" borderId="17" xfId="0" applyNumberFormat="1" applyFont="1" applyBorder="1" applyAlignment="1">
      <alignment horizontal="center" vertical="top"/>
    </xf>
    <xf numFmtId="49" fontId="5" fillId="0" borderId="20" xfId="0" applyNumberFormat="1" applyFont="1" applyBorder="1" applyAlignment="1">
      <alignment horizontal="center" vertical="top"/>
    </xf>
    <xf numFmtId="0" fontId="5" fillId="0" borderId="62" xfId="0" applyFont="1" applyFill="1" applyBorder="1" applyAlignment="1">
      <alignment horizontal="left" vertical="top" wrapText="1"/>
    </xf>
    <xf numFmtId="0" fontId="5" fillId="0" borderId="63" xfId="0" applyFont="1" applyFill="1" applyBorder="1" applyAlignment="1">
      <alignment horizontal="left" vertical="top" wrapText="1"/>
    </xf>
    <xf numFmtId="49" fontId="7" fillId="0" borderId="13"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0" borderId="20" xfId="0" applyNumberFormat="1" applyFont="1" applyBorder="1" applyAlignment="1">
      <alignment horizontal="center" vertical="top"/>
    </xf>
    <xf numFmtId="49" fontId="5" fillId="0" borderId="56" xfId="0" applyNumberFormat="1" applyFont="1" applyBorder="1" applyAlignment="1">
      <alignment horizontal="center" vertical="top"/>
    </xf>
    <xf numFmtId="0" fontId="5" fillId="0" borderId="72"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58" xfId="0" applyFont="1" applyFill="1" applyBorder="1" applyAlignment="1">
      <alignment horizontal="left" vertical="top" wrapText="1"/>
    </xf>
    <xf numFmtId="0" fontId="5" fillId="0" borderId="50" xfId="0" applyFont="1" applyBorder="1" applyAlignment="1">
      <alignment horizontal="left" vertical="top" wrapText="1"/>
    </xf>
    <xf numFmtId="0" fontId="8" fillId="0" borderId="51" xfId="0" applyFont="1" applyBorder="1" applyAlignment="1">
      <alignment vertical="top" wrapText="1"/>
    </xf>
    <xf numFmtId="0" fontId="8" fillId="0" borderId="69" xfId="0" applyFont="1" applyBorder="1" applyAlignment="1">
      <alignment vertical="top" wrapText="1"/>
    </xf>
    <xf numFmtId="0" fontId="5" fillId="0" borderId="35" xfId="0" applyFont="1" applyBorder="1" applyAlignment="1">
      <alignment horizontal="left" vertical="top" wrapText="1"/>
    </xf>
    <xf numFmtId="0" fontId="8" fillId="0" borderId="55" xfId="0" applyFont="1" applyBorder="1" applyAlignment="1">
      <alignment vertical="top" wrapText="1"/>
    </xf>
    <xf numFmtId="0" fontId="8" fillId="0" borderId="57" xfId="0" applyFont="1" applyBorder="1" applyAlignment="1">
      <alignment vertical="top" wrapText="1"/>
    </xf>
    <xf numFmtId="0" fontId="8" fillId="0" borderId="71" xfId="0" applyFont="1" applyBorder="1" applyAlignment="1">
      <alignment vertical="top" wrapText="1"/>
    </xf>
    <xf numFmtId="0" fontId="5" fillId="0" borderId="62" xfId="0" applyFont="1" applyBorder="1" applyAlignment="1">
      <alignment vertical="top" wrapText="1"/>
    </xf>
    <xf numFmtId="0" fontId="8" fillId="0" borderId="16" xfId="0" applyFont="1" applyBorder="1" applyAlignment="1">
      <alignment vertical="top" wrapText="1"/>
    </xf>
    <xf numFmtId="0" fontId="8" fillId="0" borderId="63" xfId="0" applyFont="1" applyBorder="1" applyAlignment="1">
      <alignment vertical="top" wrapText="1"/>
    </xf>
    <xf numFmtId="0" fontId="5" fillId="0" borderId="40" xfId="0" applyFont="1" applyBorder="1" applyAlignment="1">
      <alignment vertical="top" wrapText="1"/>
    </xf>
    <xf numFmtId="49" fontId="13" fillId="0" borderId="0" xfId="0" applyNumberFormat="1" applyFont="1" applyFill="1" applyBorder="1" applyAlignment="1">
      <alignment horizontal="center" vertical="top" wrapText="1"/>
    </xf>
    <xf numFmtId="0" fontId="8" fillId="0" borderId="0" xfId="0" applyFont="1" applyAlignment="1">
      <alignment vertical="top" wrapText="1"/>
    </xf>
    <xf numFmtId="0" fontId="4" fillId="0" borderId="21"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49" fontId="4" fillId="0" borderId="72" xfId="0" applyNumberFormat="1" applyFont="1" applyBorder="1" applyAlignment="1">
      <alignment horizontal="center" vertical="top"/>
    </xf>
    <xf numFmtId="49" fontId="4" fillId="0" borderId="15" xfId="0" applyNumberFormat="1" applyFont="1" applyBorder="1" applyAlignment="1">
      <alignment horizontal="center" vertical="top"/>
    </xf>
    <xf numFmtId="0" fontId="8" fillId="0" borderId="58" xfId="0" applyFont="1" applyBorder="1" applyAlignment="1">
      <alignment horizontal="center" vertical="top"/>
    </xf>
    <xf numFmtId="49" fontId="4" fillId="3" borderId="3" xfId="0" applyNumberFormat="1" applyFont="1" applyFill="1" applyBorder="1" applyAlignment="1">
      <alignment horizontal="right" vertical="top"/>
    </xf>
    <xf numFmtId="49" fontId="4" fillId="3" borderId="4" xfId="0" applyNumberFormat="1" applyFont="1" applyFill="1" applyBorder="1" applyAlignment="1">
      <alignment horizontal="right" vertical="top"/>
    </xf>
    <xf numFmtId="49" fontId="4" fillId="3" borderId="66" xfId="0" applyNumberFormat="1" applyFont="1" applyFill="1" applyBorder="1" applyAlignment="1">
      <alignment horizontal="right" vertical="top"/>
    </xf>
    <xf numFmtId="49" fontId="7" fillId="0" borderId="47" xfId="0" applyNumberFormat="1" applyFont="1" applyBorder="1" applyAlignment="1">
      <alignment horizontal="center" vertical="top"/>
    </xf>
    <xf numFmtId="49" fontId="7" fillId="0" borderId="17" xfId="0" applyNumberFormat="1" applyFont="1" applyBorder="1" applyAlignment="1">
      <alignment horizontal="center" vertical="top"/>
    </xf>
    <xf numFmtId="0" fontId="27" fillId="0" borderId="28" xfId="0" applyFont="1" applyBorder="1" applyAlignment="1">
      <alignment horizontal="center" vertical="top"/>
    </xf>
    <xf numFmtId="49" fontId="5" fillId="0" borderId="47" xfId="0" applyNumberFormat="1" applyFont="1" applyBorder="1" applyAlignment="1">
      <alignment horizontal="center" vertical="top"/>
    </xf>
    <xf numFmtId="0" fontId="8" fillId="0" borderId="28" xfId="0" applyFont="1" applyBorder="1" applyAlignment="1">
      <alignment horizontal="center" vertical="top"/>
    </xf>
    <xf numFmtId="49" fontId="4" fillId="6" borderId="5" xfId="0" applyNumberFormat="1" applyFont="1" applyFill="1" applyBorder="1" applyAlignment="1">
      <alignment horizontal="right" vertical="top"/>
    </xf>
    <xf numFmtId="49" fontId="4" fillId="6" borderId="6" xfId="0" applyNumberFormat="1" applyFont="1" applyFill="1" applyBorder="1" applyAlignment="1">
      <alignment horizontal="right" vertical="top"/>
    </xf>
    <xf numFmtId="0" fontId="5" fillId="0" borderId="48" xfId="0" applyFont="1" applyFill="1" applyBorder="1" applyAlignment="1">
      <alignment vertical="top" wrapText="1"/>
    </xf>
    <xf numFmtId="0" fontId="5" fillId="0" borderId="65" xfId="0" applyFont="1" applyFill="1" applyBorder="1" applyAlignment="1">
      <alignment vertical="top" wrapText="1"/>
    </xf>
    <xf numFmtId="0" fontId="5" fillId="0" borderId="45" xfId="0" applyFont="1" applyFill="1" applyBorder="1" applyAlignment="1">
      <alignment vertical="top" wrapText="1"/>
    </xf>
    <xf numFmtId="164" fontId="5" fillId="0" borderId="64" xfId="0" applyNumberFormat="1" applyFont="1" applyFill="1" applyBorder="1" applyAlignment="1">
      <alignment horizontal="left" vertical="center" wrapText="1"/>
    </xf>
    <xf numFmtId="0" fontId="8" fillId="0" borderId="36" xfId="0" applyFont="1" applyBorder="1" applyAlignment="1">
      <alignment horizontal="left" vertical="center" wrapText="1"/>
    </xf>
    <xf numFmtId="49" fontId="6" fillId="2" borderId="62" xfId="0" applyNumberFormat="1" applyFont="1" applyFill="1" applyBorder="1" applyAlignment="1">
      <alignment horizontal="center" vertical="top"/>
    </xf>
    <xf numFmtId="49" fontId="6" fillId="2" borderId="16" xfId="0" applyNumberFormat="1" applyFont="1" applyFill="1" applyBorder="1" applyAlignment="1">
      <alignment horizontal="center" vertical="top"/>
    </xf>
    <xf numFmtId="0" fontId="8" fillId="0" borderId="63" xfId="0" applyFont="1" applyBorder="1" applyAlignment="1">
      <alignment horizontal="center" vertical="top"/>
    </xf>
    <xf numFmtId="49" fontId="4" fillId="3" borderId="46" xfId="0" applyNumberFormat="1" applyFont="1" applyFill="1" applyBorder="1" applyAlignment="1">
      <alignment horizontal="center" vertical="top"/>
    </xf>
    <xf numFmtId="49" fontId="4" fillId="3" borderId="65" xfId="0" applyNumberFormat="1" applyFont="1" applyFill="1" applyBorder="1" applyAlignment="1">
      <alignment horizontal="center" vertical="top"/>
    </xf>
    <xf numFmtId="0" fontId="8" fillId="0" borderId="70" xfId="0" applyFont="1" applyBorder="1" applyAlignment="1">
      <alignment horizontal="center" vertical="top"/>
    </xf>
    <xf numFmtId="49" fontId="4" fillId="3" borderId="5" xfId="0" applyNumberFormat="1" applyFont="1" applyFill="1" applyBorder="1" applyAlignment="1">
      <alignment horizontal="left" vertical="top"/>
    </xf>
    <xf numFmtId="49" fontId="4" fillId="3" borderId="6" xfId="0" applyNumberFormat="1" applyFont="1" applyFill="1" applyBorder="1" applyAlignment="1">
      <alignment horizontal="left" vertical="top"/>
    </xf>
    <xf numFmtId="164" fontId="4" fillId="5" borderId="67" xfId="0" applyNumberFormat="1" applyFont="1" applyFill="1" applyBorder="1" applyAlignment="1">
      <alignment horizontal="center" vertical="top"/>
    </xf>
    <xf numFmtId="49" fontId="6" fillId="2" borderId="33" xfId="0" applyNumberFormat="1" applyFont="1" applyFill="1" applyBorder="1" applyAlignment="1">
      <alignment horizontal="center" vertical="top"/>
    </xf>
    <xf numFmtId="49" fontId="6" fillId="2" borderId="34" xfId="0" applyNumberFormat="1" applyFont="1" applyFill="1" applyBorder="1" applyAlignment="1">
      <alignment horizontal="center" vertical="top"/>
    </xf>
    <xf numFmtId="49" fontId="6" fillId="2" borderId="42" xfId="0" applyNumberFormat="1" applyFont="1" applyFill="1" applyBorder="1" applyAlignment="1">
      <alignment horizontal="center" vertical="top"/>
    </xf>
    <xf numFmtId="49" fontId="4" fillId="3" borderId="8"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49" fontId="4" fillId="3" borderId="1" xfId="0" applyNumberFormat="1" applyFont="1" applyFill="1" applyBorder="1" applyAlignment="1">
      <alignment horizontal="center" vertical="top"/>
    </xf>
    <xf numFmtId="49" fontId="4" fillId="0" borderId="8" xfId="0" applyNumberFormat="1" applyFont="1" applyBorder="1" applyAlignment="1">
      <alignment horizontal="center" vertical="top"/>
    </xf>
    <xf numFmtId="49" fontId="4" fillId="0" borderId="14" xfId="0" applyNumberFormat="1" applyFont="1" applyBorder="1" applyAlignment="1">
      <alignment horizontal="center" vertical="top"/>
    </xf>
    <xf numFmtId="49" fontId="4" fillId="0" borderId="1" xfId="0" applyNumberFormat="1" applyFont="1" applyBorder="1" applyAlignment="1">
      <alignment horizontal="center" vertical="top"/>
    </xf>
    <xf numFmtId="0" fontId="5" fillId="6" borderId="21" xfId="0" applyFont="1" applyFill="1" applyBorder="1" applyAlignment="1">
      <alignment horizontal="center" vertical="top"/>
    </xf>
    <xf numFmtId="0" fontId="5" fillId="6" borderId="6" xfId="0" applyFont="1" applyFill="1" applyBorder="1" applyAlignment="1">
      <alignment horizontal="center" vertical="top"/>
    </xf>
    <xf numFmtId="0" fontId="5" fillId="0" borderId="46" xfId="0" applyFont="1" applyFill="1" applyBorder="1" applyAlignment="1">
      <alignment vertical="top" wrapText="1"/>
    </xf>
    <xf numFmtId="0" fontId="8" fillId="0" borderId="70" xfId="0" applyFont="1" applyBorder="1" applyAlignment="1">
      <alignment vertical="top" wrapText="1"/>
    </xf>
    <xf numFmtId="0" fontId="4" fillId="5" borderId="68" xfId="0" applyFont="1" applyFill="1" applyBorder="1" applyAlignment="1">
      <alignment horizontal="center" vertical="top"/>
    </xf>
    <xf numFmtId="0" fontId="8" fillId="0" borderId="23" xfId="0" applyFont="1" applyBorder="1" applyAlignment="1">
      <alignment horizontal="center" vertical="top"/>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22" xfId="0" applyFont="1" applyFill="1" applyBorder="1" applyAlignment="1">
      <alignment horizontal="left" vertical="top"/>
    </xf>
    <xf numFmtId="0" fontId="23" fillId="0" borderId="62" xfId="0" applyFont="1" applyFill="1" applyBorder="1" applyAlignment="1">
      <alignment horizontal="left" vertical="top" wrapText="1"/>
    </xf>
    <xf numFmtId="0" fontId="23" fillId="0" borderId="63" xfId="0" applyFont="1" applyFill="1" applyBorder="1" applyAlignment="1">
      <alignment horizontal="left" vertical="top" wrapText="1"/>
    </xf>
    <xf numFmtId="49" fontId="4" fillId="3" borderId="73" xfId="0" applyNumberFormat="1" applyFont="1" applyFill="1" applyBorder="1" applyAlignment="1">
      <alignment horizontal="left" vertical="top"/>
    </xf>
    <xf numFmtId="0" fontId="5" fillId="0" borderId="16" xfId="0" applyFont="1" applyFill="1" applyBorder="1" applyAlignment="1">
      <alignment horizontal="left" vertical="top" wrapText="1"/>
    </xf>
    <xf numFmtId="0" fontId="2" fillId="0" borderId="10" xfId="0" applyFont="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28" xfId="0" applyFont="1" applyBorder="1" applyAlignment="1">
      <alignment horizontal="center" vertical="center" textRotation="90"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2" borderId="6" xfId="0" applyFont="1" applyFill="1" applyBorder="1" applyAlignment="1">
      <alignment horizontal="left" vertical="top"/>
    </xf>
    <xf numFmtId="0" fontId="14" fillId="0" borderId="0" xfId="0" applyFont="1" applyAlignment="1">
      <alignment horizontal="left" vertical="top" wrapText="1"/>
    </xf>
    <xf numFmtId="0" fontId="15" fillId="0" borderId="0" xfId="0" applyFont="1" applyAlignment="1">
      <alignment vertical="top"/>
    </xf>
    <xf numFmtId="0" fontId="5" fillId="0" borderId="67" xfId="0" applyFont="1" applyBorder="1" applyAlignment="1">
      <alignment horizontal="center" vertical="center" textRotation="90" wrapText="1"/>
    </xf>
    <xf numFmtId="0" fontId="8" fillId="0" borderId="63" xfId="0" applyFont="1" applyBorder="1"/>
    <xf numFmtId="0" fontId="5" fillId="0" borderId="60" xfId="0" applyFont="1" applyFill="1" applyBorder="1" applyAlignment="1">
      <alignment horizontal="center" vertical="center" textRotation="90" wrapText="1"/>
    </xf>
    <xf numFmtId="0" fontId="8" fillId="0" borderId="38" xfId="0" applyFont="1" applyBorder="1"/>
    <xf numFmtId="0" fontId="5" fillId="0" borderId="67"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51" xfId="0" applyFont="1" applyBorder="1" applyAlignment="1">
      <alignment horizontal="center" vertical="center"/>
    </xf>
    <xf numFmtId="0" fontId="5" fillId="0" borderId="69" xfId="0" applyFont="1" applyBorder="1" applyAlignment="1">
      <alignment horizontal="center" vertical="center"/>
    </xf>
    <xf numFmtId="0" fontId="16" fillId="0" borderId="0" xfId="0" applyNumberFormat="1" applyFont="1" applyAlignment="1">
      <alignment vertical="top" wrapText="1"/>
    </xf>
    <xf numFmtId="0" fontId="16" fillId="0" borderId="0" xfId="0" applyFont="1" applyAlignment="1">
      <alignment vertical="top" wrapText="1"/>
    </xf>
    <xf numFmtId="0" fontId="4" fillId="0" borderId="1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61" xfId="0" applyFont="1" applyFill="1" applyBorder="1" applyAlignment="1">
      <alignment horizontal="center" vertical="center" textRotation="90" wrapText="1"/>
    </xf>
    <xf numFmtId="0" fontId="8" fillId="0" borderId="39"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8" xfId="0" applyFont="1" applyBorder="1" applyAlignment="1">
      <alignment horizontal="center" vertical="center" wrapText="1"/>
    </xf>
    <xf numFmtId="0" fontId="2" fillId="0" borderId="47" xfId="0" applyNumberFormat="1" applyFont="1" applyBorder="1" applyAlignment="1">
      <alignment horizontal="center" vertical="center" textRotation="90" wrapText="1"/>
    </xf>
    <xf numFmtId="0" fontId="2" fillId="0" borderId="17" xfId="0" applyNumberFormat="1" applyFont="1" applyBorder="1" applyAlignment="1">
      <alignment horizontal="center" vertical="center" textRotation="90" wrapText="1"/>
    </xf>
    <xf numFmtId="0" fontId="2" fillId="0" borderId="28" xfId="0" applyNumberFormat="1"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0" fontId="2" fillId="0" borderId="19" xfId="0" applyFont="1" applyBorder="1" applyAlignment="1">
      <alignment horizontal="center" vertical="center" textRotation="90"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3888888888888933E-3"/>
          <c:y val="0.22453703703703734"/>
          <c:w val="0.81388888888888988"/>
          <c:h val="0.77314814814814936"/>
        </c:manualLayout>
      </c:layout>
      <c:pie3DChart>
        <c:varyColors val="1"/>
        <c:ser>
          <c:idx val="0"/>
          <c:order val="0"/>
          <c:spPr>
            <a:solidFill>
              <a:schemeClr val="bg2">
                <a:lumMod val="90000"/>
              </a:schemeClr>
            </a:solidFill>
          </c:spPr>
          <c:explosion val="25"/>
          <c:dLbls>
            <c:dLbl>
              <c:idx val="2"/>
              <c:layout>
                <c:manualLayout>
                  <c:x val="0.24340179352580957"/>
                  <c:y val="0.20529053659959201"/>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numRef>
              <c:f>[1]Ataskaita!$D$9:$D$11</c:f>
              <c:numCache>
                <c:formatCode>General</c:formatCode>
                <c:ptCount val="3"/>
                <c:pt idx="0">
                  <c:v>25</c:v>
                </c:pt>
                <c:pt idx="1">
                  <c:v>0</c:v>
                </c:pt>
                <c:pt idx="2">
                  <c:v>0</c:v>
                </c:pt>
              </c:numCache>
            </c:numRef>
          </c:cat>
          <c:val>
            <c:numRef>
              <c:f>[1]Ataskaita!$E$9:$E$11</c:f>
              <c:numCache>
                <c:formatCode>General</c:formatCode>
                <c:ptCount val="3"/>
                <c:pt idx="0">
                  <c:v>0</c:v>
                </c:pt>
                <c:pt idx="1">
                  <c:v>0</c:v>
                </c:pt>
                <c:pt idx="2">
                  <c:v>0</c:v>
                </c:pt>
              </c:numCache>
            </c:numRef>
          </c:val>
        </c:ser>
        <c:dLbls>
          <c:showLegendKey val="0"/>
          <c:showVal val="0"/>
          <c:showCatName val="1"/>
          <c:showSerName val="0"/>
          <c:showPercent val="1"/>
          <c:showBubbleSize val="0"/>
          <c:showLeaderLines val="1"/>
        </c:dLbls>
      </c:pie3DChart>
      <c:spPr>
        <a:noFill/>
      </c:spPr>
    </c:plotArea>
    <c:plotVisOnly val="1"/>
    <c:dispBlanksAs val="zero"/>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381000</xdr:colOff>
      <xdr:row>13</xdr:row>
      <xdr:rowOff>0</xdr:rowOff>
    </xdr:from>
    <xdr:to>
      <xdr:col>8</xdr:col>
      <xdr:colOff>171450</xdr:colOff>
      <xdr:row>29</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askaita"/>
      <sheetName val="Priemonių suvestinė"/>
      <sheetName val="Priemoniu vykdytoju kodai"/>
    </sheetNames>
    <sheetDataSet>
      <sheetData sheetId="0">
        <row r="9">
          <cell r="D9">
            <v>25</v>
          </cell>
          <cell r="E9">
            <v>0</v>
          </cell>
        </row>
        <row r="10">
          <cell r="D10">
            <v>0</v>
          </cell>
          <cell r="E10">
            <v>0</v>
          </cell>
        </row>
        <row r="11">
          <cell r="D11">
            <v>0</v>
          </cell>
          <cell r="E11">
            <v>0</v>
          </cell>
        </row>
      </sheetData>
      <sheetData sheetId="1"/>
      <sheetData sheetId="2"/>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8"/>
  <sheetViews>
    <sheetView topLeftCell="A13" workbookViewId="0">
      <selection activeCell="J27" sqref="J27"/>
    </sheetView>
  </sheetViews>
  <sheetFormatPr defaultRowHeight="12.75" x14ac:dyDescent="0.2"/>
  <sheetData>
    <row r="3" spans="2:10" ht="15.75" customHeight="1" x14ac:dyDescent="0.25">
      <c r="B3" s="148" t="s">
        <v>98</v>
      </c>
      <c r="C3" s="148"/>
      <c r="D3" s="148"/>
      <c r="E3" s="148"/>
      <c r="F3" s="148"/>
      <c r="G3" s="148"/>
      <c r="H3" s="148"/>
      <c r="I3" s="148"/>
      <c r="J3" s="61"/>
    </row>
    <row r="4" spans="2:10" ht="10.5" customHeight="1" x14ac:dyDescent="0.2">
      <c r="B4" s="148" t="s">
        <v>106</v>
      </c>
      <c r="C4" s="155"/>
      <c r="D4" s="155"/>
      <c r="E4" s="155"/>
      <c r="F4" s="155"/>
      <c r="G4" s="155"/>
      <c r="H4" s="155"/>
      <c r="I4" s="155"/>
      <c r="J4" s="62"/>
    </row>
    <row r="5" spans="2:10" ht="25.5" customHeight="1" x14ac:dyDescent="0.2">
      <c r="B5" s="155"/>
      <c r="C5" s="155"/>
      <c r="D5" s="155"/>
      <c r="E5" s="155"/>
      <c r="F5" s="155"/>
      <c r="G5" s="155"/>
      <c r="H5" s="155"/>
      <c r="I5" s="155"/>
      <c r="J5" s="62"/>
    </row>
    <row r="6" spans="2:10" ht="15.75" x14ac:dyDescent="0.25">
      <c r="B6" s="148" t="s">
        <v>99</v>
      </c>
      <c r="C6" s="148"/>
      <c r="D6" s="148"/>
      <c r="E6" s="148"/>
      <c r="F6" s="148"/>
      <c r="G6" s="148"/>
      <c r="H6" s="148"/>
      <c r="I6" s="62"/>
    </row>
    <row r="7" spans="2:10" ht="15.75" x14ac:dyDescent="0.25">
      <c r="B7" s="61"/>
      <c r="C7" s="61"/>
      <c r="D7" s="61"/>
      <c r="E7" s="61"/>
      <c r="F7" s="61"/>
      <c r="G7" s="61"/>
      <c r="H7" s="61"/>
      <c r="I7" s="62"/>
    </row>
    <row r="8" spans="2:10" ht="15.75" x14ac:dyDescent="0.25">
      <c r="B8" s="63" t="s">
        <v>104</v>
      </c>
      <c r="C8" s="63"/>
      <c r="D8" s="63"/>
      <c r="E8" s="63"/>
      <c r="F8" s="63"/>
      <c r="G8" s="63"/>
      <c r="H8" s="63"/>
      <c r="I8" s="63"/>
      <c r="J8" s="63"/>
    </row>
    <row r="9" spans="2:10" ht="15.75" x14ac:dyDescent="0.25">
      <c r="B9" s="64" t="s">
        <v>100</v>
      </c>
      <c r="D9" s="65">
        <v>7</v>
      </c>
      <c r="E9" s="64"/>
      <c r="F9" s="63" t="s">
        <v>107</v>
      </c>
      <c r="G9" s="63"/>
      <c r="H9" s="63"/>
      <c r="I9" s="63"/>
      <c r="J9" s="63"/>
    </row>
    <row r="10" spans="2:10" ht="15.75" x14ac:dyDescent="0.25">
      <c r="B10" s="63"/>
      <c r="C10" s="64"/>
      <c r="D10" s="65"/>
      <c r="E10" s="66"/>
      <c r="F10" s="149"/>
      <c r="G10" s="149"/>
      <c r="H10" s="149"/>
      <c r="I10" s="149"/>
      <c r="J10" s="149"/>
    </row>
    <row r="11" spans="2:10" ht="15.75" x14ac:dyDescent="0.25">
      <c r="C11" s="64"/>
      <c r="D11" s="65"/>
      <c r="E11" s="66"/>
      <c r="F11" s="149"/>
      <c r="G11" s="149"/>
      <c r="H11" s="149"/>
      <c r="I11" s="149"/>
      <c r="J11" s="149"/>
    </row>
    <row r="12" spans="2:10" ht="15.75" x14ac:dyDescent="0.25">
      <c r="C12" s="150" t="s">
        <v>105</v>
      </c>
      <c r="D12" s="150"/>
      <c r="E12" s="150"/>
      <c r="F12" s="150"/>
      <c r="G12" s="150"/>
    </row>
    <row r="31" spans="2:9" ht="15.75" x14ac:dyDescent="0.25">
      <c r="B31" s="61"/>
      <c r="C31" s="61"/>
      <c r="D31" s="61"/>
      <c r="E31" s="61"/>
      <c r="F31" s="61"/>
      <c r="G31" s="61"/>
      <c r="H31" s="61"/>
      <c r="I31" s="62"/>
    </row>
    <row r="32" spans="2:9" ht="15.75" x14ac:dyDescent="0.25">
      <c r="B32" s="61"/>
      <c r="C32" s="61"/>
      <c r="D32" s="61"/>
      <c r="E32" s="61"/>
      <c r="F32" s="61"/>
      <c r="G32" s="61"/>
      <c r="H32" s="61"/>
      <c r="I32" s="62"/>
    </row>
    <row r="33" spans="2:10" ht="15.75" x14ac:dyDescent="0.25">
      <c r="B33" s="61"/>
      <c r="C33" s="61"/>
      <c r="D33" s="61"/>
      <c r="E33" s="61"/>
      <c r="F33" s="61"/>
      <c r="G33" s="61"/>
      <c r="H33" s="61"/>
      <c r="I33" s="62"/>
    </row>
    <row r="35" spans="2:10" ht="33" customHeight="1" x14ac:dyDescent="0.2">
      <c r="B35" s="151" t="s">
        <v>101</v>
      </c>
      <c r="C35" s="151"/>
      <c r="D35" s="151"/>
      <c r="E35" s="151"/>
      <c r="F35" s="151"/>
      <c r="G35" s="151"/>
      <c r="H35" s="151"/>
      <c r="I35" s="151"/>
      <c r="J35" s="67"/>
    </row>
    <row r="36" spans="2:10" ht="31.5" customHeight="1" x14ac:dyDescent="0.2">
      <c r="B36" s="152" t="s">
        <v>102</v>
      </c>
      <c r="C36" s="152"/>
      <c r="D36" s="152"/>
      <c r="E36" s="152"/>
      <c r="F36" s="152"/>
      <c r="G36" s="152"/>
      <c r="H36" s="152"/>
      <c r="I36" s="152"/>
      <c r="J36" s="68"/>
    </row>
    <row r="37" spans="2:10" ht="30" customHeight="1" x14ac:dyDescent="0.2">
      <c r="B37" s="153" t="s">
        <v>109</v>
      </c>
      <c r="C37" s="153"/>
      <c r="D37" s="153"/>
      <c r="E37" s="153"/>
      <c r="F37" s="153"/>
      <c r="G37" s="153"/>
      <c r="H37" s="153"/>
      <c r="I37" s="153"/>
      <c r="J37" s="69"/>
    </row>
    <row r="38" spans="2:10" ht="30" customHeight="1" x14ac:dyDescent="0.2">
      <c r="B38" s="153" t="s">
        <v>103</v>
      </c>
      <c r="C38" s="154"/>
      <c r="D38" s="154"/>
      <c r="E38" s="154"/>
      <c r="F38" s="154"/>
      <c r="G38" s="154"/>
      <c r="H38" s="154"/>
      <c r="I38" s="154"/>
      <c r="J38" s="69"/>
    </row>
  </sheetData>
  <mergeCells count="10">
    <mergeCell ref="B35:I35"/>
    <mergeCell ref="B36:I36"/>
    <mergeCell ref="B37:I37"/>
    <mergeCell ref="B38:I38"/>
    <mergeCell ref="B4:I5"/>
    <mergeCell ref="B3:I3"/>
    <mergeCell ref="B6:H6"/>
    <mergeCell ref="F10:J10"/>
    <mergeCell ref="F11:J11"/>
    <mergeCell ref="C12:G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tabSelected="1" zoomScaleNormal="100" workbookViewId="0">
      <selection activeCell="N25" sqref="N25:O29"/>
    </sheetView>
  </sheetViews>
  <sheetFormatPr defaultRowHeight="11.25" x14ac:dyDescent="0.2"/>
  <cols>
    <col min="1" max="1" width="2.7109375" style="1" customWidth="1"/>
    <col min="2" max="3" width="2.5703125" style="1" customWidth="1"/>
    <col min="4" max="4" width="24.28515625" style="1" customWidth="1"/>
    <col min="5" max="5" width="7.85546875" style="2" customWidth="1"/>
    <col min="6" max="6" width="4.42578125" style="1" customWidth="1"/>
    <col min="7" max="7" width="5.7109375" style="3" customWidth="1"/>
    <col min="8" max="8" width="9.42578125" style="1" customWidth="1"/>
    <col min="9" max="9" width="9.140625" style="1" customWidth="1"/>
    <col min="10" max="10" width="9.7109375" style="1" customWidth="1"/>
    <col min="11" max="11" width="23.42578125" style="1" customWidth="1"/>
    <col min="12" max="12" width="4.140625" style="4" customWidth="1"/>
    <col min="13" max="13" width="3.7109375" style="1" customWidth="1"/>
    <col min="14" max="14" width="11.42578125" style="5" customWidth="1"/>
    <col min="15" max="15" width="11.5703125" style="5" customWidth="1"/>
    <col min="16" max="16384" width="9.140625" style="5"/>
  </cols>
  <sheetData>
    <row r="1" spans="1:19" ht="49.5" customHeight="1" x14ac:dyDescent="0.2">
      <c r="I1" s="280" t="s">
        <v>124</v>
      </c>
      <c r="J1" s="281"/>
      <c r="K1" s="281"/>
      <c r="L1" s="281"/>
      <c r="M1" s="281"/>
    </row>
    <row r="2" spans="1:19" ht="14.25" customHeight="1" x14ac:dyDescent="0.2">
      <c r="D2" s="290" t="s">
        <v>79</v>
      </c>
      <c r="E2" s="291"/>
      <c r="F2" s="291"/>
      <c r="G2" s="291"/>
      <c r="H2" s="291"/>
      <c r="I2" s="291"/>
      <c r="J2" s="291"/>
      <c r="K2" s="18"/>
      <c r="L2" s="5"/>
      <c r="M2" s="5"/>
    </row>
    <row r="3" spans="1:19" ht="16.5" customHeight="1" thickBot="1" x14ac:dyDescent="0.25">
      <c r="A3" s="6"/>
      <c r="B3" s="24"/>
      <c r="C3" s="24"/>
      <c r="D3" s="60" t="s">
        <v>56</v>
      </c>
      <c r="E3" s="60"/>
      <c r="F3" s="60"/>
      <c r="G3" s="60"/>
      <c r="H3" s="60"/>
      <c r="I3" s="60"/>
      <c r="J3" s="60"/>
      <c r="K3" s="31"/>
      <c r="L3" s="32"/>
      <c r="M3" s="32"/>
      <c r="N3" s="32"/>
      <c r="O3" s="32"/>
      <c r="P3" s="32"/>
      <c r="Q3" s="32"/>
      <c r="R3" s="32"/>
      <c r="S3" s="32"/>
    </row>
    <row r="4" spans="1:19" ht="36.75" customHeight="1" x14ac:dyDescent="0.2">
      <c r="A4" s="266" t="s">
        <v>0</v>
      </c>
      <c r="B4" s="269" t="s">
        <v>1</v>
      </c>
      <c r="C4" s="269" t="s">
        <v>2</v>
      </c>
      <c r="D4" s="297" t="s">
        <v>3</v>
      </c>
      <c r="E4" s="300" t="s">
        <v>4</v>
      </c>
      <c r="F4" s="303" t="s">
        <v>5</v>
      </c>
      <c r="G4" s="272" t="s">
        <v>6</v>
      </c>
      <c r="H4" s="292" t="s">
        <v>111</v>
      </c>
      <c r="I4" s="293"/>
      <c r="J4" s="294"/>
      <c r="K4" s="277" t="s">
        <v>83</v>
      </c>
      <c r="L4" s="278"/>
      <c r="M4" s="278"/>
      <c r="N4" s="207" t="s">
        <v>112</v>
      </c>
      <c r="O4" s="210" t="s">
        <v>84</v>
      </c>
    </row>
    <row r="5" spans="1:19" ht="15" customHeight="1" x14ac:dyDescent="0.2">
      <c r="A5" s="267"/>
      <c r="B5" s="270"/>
      <c r="C5" s="270"/>
      <c r="D5" s="298"/>
      <c r="E5" s="301"/>
      <c r="F5" s="304"/>
      <c r="G5" s="273"/>
      <c r="H5" s="282" t="s">
        <v>80</v>
      </c>
      <c r="I5" s="284" t="s">
        <v>81</v>
      </c>
      <c r="J5" s="295" t="s">
        <v>82</v>
      </c>
      <c r="K5" s="286" t="s">
        <v>3</v>
      </c>
      <c r="L5" s="288"/>
      <c r="M5" s="289"/>
      <c r="N5" s="208"/>
      <c r="O5" s="159"/>
    </row>
    <row r="6" spans="1:19" ht="88.5" customHeight="1" thickBot="1" x14ac:dyDescent="0.25">
      <c r="A6" s="268"/>
      <c r="B6" s="271"/>
      <c r="C6" s="271"/>
      <c r="D6" s="299"/>
      <c r="E6" s="302"/>
      <c r="F6" s="305"/>
      <c r="G6" s="274"/>
      <c r="H6" s="283"/>
      <c r="I6" s="285"/>
      <c r="J6" s="296"/>
      <c r="K6" s="287"/>
      <c r="L6" s="33" t="s">
        <v>85</v>
      </c>
      <c r="M6" s="34" t="s">
        <v>86</v>
      </c>
      <c r="N6" s="209"/>
      <c r="O6" s="161"/>
    </row>
    <row r="7" spans="1:19" ht="14.25" customHeight="1" thickBot="1" x14ac:dyDescent="0.25">
      <c r="A7" s="7" t="s">
        <v>7</v>
      </c>
      <c r="B7" s="279" t="s">
        <v>113</v>
      </c>
      <c r="C7" s="279"/>
      <c r="D7" s="279"/>
      <c r="E7" s="279"/>
      <c r="F7" s="279"/>
      <c r="G7" s="279"/>
      <c r="H7" s="279"/>
      <c r="I7" s="279"/>
      <c r="J7" s="279"/>
      <c r="K7" s="279"/>
      <c r="L7" s="279"/>
      <c r="M7" s="279"/>
      <c r="N7" s="56"/>
      <c r="O7" s="57"/>
    </row>
    <row r="8" spans="1:19" ht="14.25" customHeight="1" thickBot="1" x14ac:dyDescent="0.25">
      <c r="A8" s="8" t="s">
        <v>7</v>
      </c>
      <c r="B8" s="25" t="s">
        <v>7</v>
      </c>
      <c r="C8" s="275" t="s">
        <v>114</v>
      </c>
      <c r="D8" s="275"/>
      <c r="E8" s="275"/>
      <c r="F8" s="275"/>
      <c r="G8" s="275"/>
      <c r="H8" s="275"/>
      <c r="I8" s="275"/>
      <c r="J8" s="275"/>
      <c r="K8" s="275"/>
      <c r="L8" s="275"/>
      <c r="M8" s="276"/>
      <c r="N8" s="58"/>
      <c r="O8" s="59"/>
    </row>
    <row r="9" spans="1:19" ht="21.75" customHeight="1" x14ac:dyDescent="0.2">
      <c r="A9" s="243" t="s">
        <v>7</v>
      </c>
      <c r="B9" s="246" t="s">
        <v>7</v>
      </c>
      <c r="C9" s="249" t="s">
        <v>7</v>
      </c>
      <c r="D9" s="229" t="s">
        <v>57</v>
      </c>
      <c r="E9" s="193" t="s">
        <v>54</v>
      </c>
      <c r="F9" s="188" t="s">
        <v>53</v>
      </c>
      <c r="G9" s="71" t="s">
        <v>50</v>
      </c>
      <c r="H9" s="72">
        <v>0</v>
      </c>
      <c r="I9" s="73">
        <v>0</v>
      </c>
      <c r="J9" s="74">
        <v>0</v>
      </c>
      <c r="K9" s="197" t="s">
        <v>59</v>
      </c>
      <c r="L9" s="75">
        <v>2</v>
      </c>
      <c r="M9" s="76">
        <v>1</v>
      </c>
      <c r="N9" s="169" t="s">
        <v>115</v>
      </c>
      <c r="O9" s="157"/>
    </row>
    <row r="10" spans="1:19" ht="13.5" customHeight="1" x14ac:dyDescent="0.2">
      <c r="A10" s="244"/>
      <c r="B10" s="247"/>
      <c r="C10" s="250"/>
      <c r="D10" s="230"/>
      <c r="E10" s="194"/>
      <c r="F10" s="196"/>
      <c r="G10" s="77"/>
      <c r="H10" s="78"/>
      <c r="I10" s="79"/>
      <c r="J10" s="80"/>
      <c r="K10" s="198"/>
      <c r="L10" s="81"/>
      <c r="M10" s="82"/>
      <c r="N10" s="158"/>
      <c r="O10" s="159"/>
      <c r="P10" s="28"/>
    </row>
    <row r="11" spans="1:19" ht="30" customHeight="1" thickBot="1" x14ac:dyDescent="0.25">
      <c r="A11" s="245"/>
      <c r="B11" s="248"/>
      <c r="C11" s="251"/>
      <c r="D11" s="231"/>
      <c r="E11" s="195"/>
      <c r="F11" s="190"/>
      <c r="G11" s="83" t="s">
        <v>8</v>
      </c>
      <c r="H11" s="84">
        <v>0</v>
      </c>
      <c r="I11" s="85">
        <f>I9</f>
        <v>0</v>
      </c>
      <c r="J11" s="86">
        <f>J9</f>
        <v>0</v>
      </c>
      <c r="K11" s="199"/>
      <c r="L11" s="87"/>
      <c r="M11" s="88"/>
      <c r="N11" s="160"/>
      <c r="O11" s="161"/>
      <c r="P11" s="28"/>
    </row>
    <row r="12" spans="1:19" ht="15" customHeight="1" x14ac:dyDescent="0.2">
      <c r="A12" s="243" t="s">
        <v>7</v>
      </c>
      <c r="B12" s="246" t="s">
        <v>7</v>
      </c>
      <c r="C12" s="249" t="s">
        <v>9</v>
      </c>
      <c r="D12" s="229" t="s">
        <v>58</v>
      </c>
      <c r="E12" s="193" t="s">
        <v>54</v>
      </c>
      <c r="F12" s="188" t="s">
        <v>53</v>
      </c>
      <c r="G12" s="71" t="s">
        <v>50</v>
      </c>
      <c r="H12" s="72">
        <v>1.5</v>
      </c>
      <c r="I12" s="73">
        <v>1.5</v>
      </c>
      <c r="J12" s="74">
        <v>1.4</v>
      </c>
      <c r="K12" s="89" t="s">
        <v>72</v>
      </c>
      <c r="L12" s="90">
        <v>200</v>
      </c>
      <c r="M12" s="91">
        <v>192</v>
      </c>
      <c r="N12" s="156" t="s">
        <v>96</v>
      </c>
      <c r="O12" s="157"/>
      <c r="P12" s="22"/>
      <c r="Q12" s="21"/>
      <c r="R12" s="21"/>
      <c r="S12" s="21"/>
    </row>
    <row r="13" spans="1:19" ht="14.25" customHeight="1" x14ac:dyDescent="0.2">
      <c r="A13" s="244"/>
      <c r="B13" s="247"/>
      <c r="C13" s="250"/>
      <c r="D13" s="230"/>
      <c r="E13" s="194"/>
      <c r="F13" s="196"/>
      <c r="G13" s="77"/>
      <c r="H13" s="78"/>
      <c r="I13" s="79"/>
      <c r="J13" s="80"/>
      <c r="K13" s="232" t="s">
        <v>73</v>
      </c>
      <c r="L13" s="92">
        <v>180</v>
      </c>
      <c r="M13" s="93">
        <v>201</v>
      </c>
      <c r="N13" s="158"/>
      <c r="O13" s="159"/>
      <c r="P13" s="22"/>
      <c r="Q13" s="21"/>
      <c r="R13" s="21"/>
      <c r="S13" s="21"/>
    </row>
    <row r="14" spans="1:19" ht="21" customHeight="1" thickBot="1" x14ac:dyDescent="0.25">
      <c r="A14" s="245"/>
      <c r="B14" s="248"/>
      <c r="C14" s="251"/>
      <c r="D14" s="231"/>
      <c r="E14" s="195"/>
      <c r="F14" s="190"/>
      <c r="G14" s="83" t="s">
        <v>8</v>
      </c>
      <c r="H14" s="94">
        <f>SUM(H12:H13)</f>
        <v>1.5</v>
      </c>
      <c r="I14" s="85">
        <f>I12</f>
        <v>1.5</v>
      </c>
      <c r="J14" s="86">
        <f>J12</f>
        <v>1.4</v>
      </c>
      <c r="K14" s="233"/>
      <c r="L14" s="95"/>
      <c r="M14" s="96"/>
      <c r="N14" s="160"/>
      <c r="O14" s="161"/>
      <c r="P14" s="22"/>
      <c r="Q14" s="21"/>
      <c r="R14" s="21"/>
      <c r="S14" s="21"/>
    </row>
    <row r="15" spans="1:19" ht="23.25" customHeight="1" x14ac:dyDescent="0.2">
      <c r="A15" s="17" t="s">
        <v>7</v>
      </c>
      <c r="B15" s="97" t="s">
        <v>7</v>
      </c>
      <c r="C15" s="98" t="s">
        <v>52</v>
      </c>
      <c r="D15" s="229" t="s">
        <v>75</v>
      </c>
      <c r="E15" s="193" t="s">
        <v>54</v>
      </c>
      <c r="F15" s="188" t="s">
        <v>53</v>
      </c>
      <c r="G15" s="71" t="s">
        <v>50</v>
      </c>
      <c r="H15" s="72">
        <v>0.6</v>
      </c>
      <c r="I15" s="73">
        <v>0.6</v>
      </c>
      <c r="J15" s="74">
        <v>0.5</v>
      </c>
      <c r="K15" s="191" t="s">
        <v>69</v>
      </c>
      <c r="L15" s="75">
        <v>1</v>
      </c>
      <c r="M15" s="76">
        <v>1</v>
      </c>
      <c r="N15" s="156" t="s">
        <v>116</v>
      </c>
      <c r="O15" s="157"/>
      <c r="P15" s="22"/>
      <c r="Q15" s="21"/>
      <c r="R15" s="21"/>
      <c r="S15" s="21"/>
    </row>
    <row r="16" spans="1:19" ht="17.25" customHeight="1" thickBot="1" x14ac:dyDescent="0.25">
      <c r="A16" s="19"/>
      <c r="B16" s="99"/>
      <c r="C16" s="100"/>
      <c r="D16" s="231"/>
      <c r="E16" s="195"/>
      <c r="F16" s="190"/>
      <c r="G16" s="83" t="s">
        <v>8</v>
      </c>
      <c r="H16" s="94">
        <f>SUM(H15:H15)</f>
        <v>0.6</v>
      </c>
      <c r="I16" s="85">
        <f>I15</f>
        <v>0.6</v>
      </c>
      <c r="J16" s="86">
        <f>J15</f>
        <v>0.5</v>
      </c>
      <c r="K16" s="192"/>
      <c r="L16" s="87"/>
      <c r="M16" s="88"/>
      <c r="N16" s="160"/>
      <c r="O16" s="161"/>
      <c r="P16" s="22"/>
      <c r="Q16" s="21"/>
      <c r="R16" s="21"/>
      <c r="S16" s="21"/>
    </row>
    <row r="17" spans="1:19" ht="13.5" customHeight="1" x14ac:dyDescent="0.2">
      <c r="A17" s="243" t="s">
        <v>7</v>
      </c>
      <c r="B17" s="246" t="s">
        <v>7</v>
      </c>
      <c r="C17" s="249" t="s">
        <v>70</v>
      </c>
      <c r="D17" s="229" t="s">
        <v>119</v>
      </c>
      <c r="E17" s="193" t="s">
        <v>54</v>
      </c>
      <c r="F17" s="188" t="s">
        <v>53</v>
      </c>
      <c r="G17" s="71" t="s">
        <v>50</v>
      </c>
      <c r="H17" s="72">
        <v>5.5</v>
      </c>
      <c r="I17" s="73">
        <v>5.5</v>
      </c>
      <c r="J17" s="74">
        <v>5.5</v>
      </c>
      <c r="K17" s="197" t="s">
        <v>60</v>
      </c>
      <c r="L17" s="101">
        <v>25</v>
      </c>
      <c r="M17" s="102" t="s">
        <v>95</v>
      </c>
      <c r="N17" s="162" t="s">
        <v>97</v>
      </c>
      <c r="O17" s="157"/>
      <c r="P17" s="22"/>
      <c r="Q17" s="21"/>
      <c r="R17" s="21"/>
      <c r="S17" s="21"/>
    </row>
    <row r="18" spans="1:19" ht="13.5" customHeight="1" x14ac:dyDescent="0.2">
      <c r="A18" s="244"/>
      <c r="B18" s="247"/>
      <c r="C18" s="250"/>
      <c r="D18" s="230"/>
      <c r="E18" s="194"/>
      <c r="F18" s="196"/>
      <c r="G18" s="77"/>
      <c r="H18" s="78"/>
      <c r="I18" s="79"/>
      <c r="J18" s="80"/>
      <c r="K18" s="198"/>
      <c r="L18" s="81"/>
      <c r="M18" s="82"/>
      <c r="N18" s="158"/>
      <c r="O18" s="159"/>
      <c r="P18" s="22"/>
      <c r="Q18" s="21"/>
      <c r="R18" s="21"/>
      <c r="S18" s="21"/>
    </row>
    <row r="19" spans="1:19" ht="23.25" customHeight="1" thickBot="1" x14ac:dyDescent="0.25">
      <c r="A19" s="245"/>
      <c r="B19" s="248"/>
      <c r="C19" s="251"/>
      <c r="D19" s="231"/>
      <c r="E19" s="195"/>
      <c r="F19" s="190"/>
      <c r="G19" s="83" t="s">
        <v>8</v>
      </c>
      <c r="H19" s="94">
        <f>SUM(H17:H18)</f>
        <v>5.5</v>
      </c>
      <c r="I19" s="85">
        <f>I17</f>
        <v>5.5</v>
      </c>
      <c r="J19" s="86">
        <f>J17</f>
        <v>5.5</v>
      </c>
      <c r="K19" s="199"/>
      <c r="L19" s="87"/>
      <c r="M19" s="88"/>
      <c r="N19" s="160"/>
      <c r="O19" s="161"/>
      <c r="P19" s="22"/>
      <c r="Q19" s="21"/>
      <c r="R19" s="21"/>
      <c r="S19" s="21"/>
    </row>
    <row r="20" spans="1:19" ht="13.5" customHeight="1" x14ac:dyDescent="0.2">
      <c r="A20" s="243" t="s">
        <v>7</v>
      </c>
      <c r="B20" s="246" t="s">
        <v>7</v>
      </c>
      <c r="C20" s="249" t="s">
        <v>71</v>
      </c>
      <c r="D20" s="229" t="s">
        <v>118</v>
      </c>
      <c r="E20" s="193" t="s">
        <v>54</v>
      </c>
      <c r="F20" s="188" t="s">
        <v>53</v>
      </c>
      <c r="G20" s="71" t="s">
        <v>50</v>
      </c>
      <c r="H20" s="72">
        <v>0</v>
      </c>
      <c r="I20" s="73">
        <v>356</v>
      </c>
      <c r="J20" s="74">
        <v>356</v>
      </c>
      <c r="K20" s="262"/>
      <c r="L20" s="75" t="s">
        <v>55</v>
      </c>
      <c r="M20" s="76" t="s">
        <v>55</v>
      </c>
      <c r="N20" s="156" t="s">
        <v>117</v>
      </c>
      <c r="O20" s="157"/>
      <c r="P20" s="22"/>
      <c r="Q20" s="21"/>
      <c r="R20" s="21"/>
      <c r="S20" s="21"/>
    </row>
    <row r="21" spans="1:19" ht="51.75" customHeight="1" thickBot="1" x14ac:dyDescent="0.25">
      <c r="A21" s="245"/>
      <c r="B21" s="248"/>
      <c r="C21" s="251"/>
      <c r="D21" s="231"/>
      <c r="E21" s="195"/>
      <c r="F21" s="190"/>
      <c r="G21" s="83" t="s">
        <v>8</v>
      </c>
      <c r="H21" s="94">
        <f>SUM(H20:H20)</f>
        <v>0</v>
      </c>
      <c r="I21" s="103">
        <f>SUM(I20:I20)</f>
        <v>356</v>
      </c>
      <c r="J21" s="103">
        <f>SUM(J20:J20)</f>
        <v>356</v>
      </c>
      <c r="K21" s="263"/>
      <c r="L21" s="104"/>
      <c r="M21" s="88"/>
      <c r="N21" s="160"/>
      <c r="O21" s="161"/>
      <c r="P21" s="22"/>
      <c r="Q21" s="21"/>
      <c r="R21" s="21"/>
      <c r="S21" s="21"/>
    </row>
    <row r="22" spans="1:19" ht="15.75" customHeight="1" thickBot="1" x14ac:dyDescent="0.25">
      <c r="A22" s="8" t="s">
        <v>7</v>
      </c>
      <c r="B22" s="105"/>
      <c r="C22" s="219" t="s">
        <v>10</v>
      </c>
      <c r="D22" s="220"/>
      <c r="E22" s="220"/>
      <c r="F22" s="220"/>
      <c r="G22" s="221"/>
      <c r="H22" s="106">
        <f>H19+H16+H14+H11+H21</f>
        <v>7.6</v>
      </c>
      <c r="I22" s="106">
        <f t="shared" ref="I22:J22" si="0">I19+I16+I14+I11+I21</f>
        <v>363.6</v>
      </c>
      <c r="J22" s="106">
        <f t="shared" si="0"/>
        <v>363.4</v>
      </c>
      <c r="K22" s="107"/>
      <c r="L22" s="108"/>
      <c r="M22" s="108"/>
      <c r="N22" s="109"/>
      <c r="O22" s="110"/>
      <c r="P22" s="21"/>
      <c r="Q22" s="21"/>
      <c r="R22" s="21"/>
      <c r="S22" s="21"/>
    </row>
    <row r="23" spans="1:19" ht="15" customHeight="1" thickBot="1" x14ac:dyDescent="0.25">
      <c r="A23" s="70" t="s">
        <v>9</v>
      </c>
      <c r="B23" s="261" t="s">
        <v>74</v>
      </c>
      <c r="C23" s="261"/>
      <c r="D23" s="261"/>
      <c r="E23" s="261"/>
      <c r="F23" s="261"/>
      <c r="G23" s="261"/>
      <c r="H23" s="261"/>
      <c r="I23" s="261"/>
      <c r="J23" s="261"/>
      <c r="K23" s="261"/>
      <c r="L23" s="261"/>
      <c r="M23" s="261"/>
      <c r="N23" s="111"/>
      <c r="O23" s="112"/>
      <c r="P23" s="21"/>
      <c r="Q23" s="21"/>
      <c r="R23" s="21"/>
      <c r="S23" s="21"/>
    </row>
    <row r="24" spans="1:19" ht="14.25" customHeight="1" thickBot="1" x14ac:dyDescent="0.25">
      <c r="A24" s="8" t="s">
        <v>9</v>
      </c>
      <c r="B24" s="113" t="s">
        <v>7</v>
      </c>
      <c r="C24" s="240" t="s">
        <v>77</v>
      </c>
      <c r="D24" s="241"/>
      <c r="E24" s="264"/>
      <c r="F24" s="264"/>
      <c r="G24" s="241"/>
      <c r="H24" s="241"/>
      <c r="I24" s="241"/>
      <c r="J24" s="241"/>
      <c r="K24" s="241"/>
      <c r="L24" s="241"/>
      <c r="M24" s="241"/>
      <c r="N24" s="114"/>
      <c r="O24" s="115"/>
      <c r="P24" s="21"/>
      <c r="Q24" s="21"/>
      <c r="R24" s="21"/>
      <c r="S24" s="21"/>
    </row>
    <row r="25" spans="1:19" ht="14.25" customHeight="1" x14ac:dyDescent="0.2">
      <c r="A25" s="243" t="s">
        <v>9</v>
      </c>
      <c r="B25" s="246" t="s">
        <v>7</v>
      </c>
      <c r="C25" s="249" t="s">
        <v>7</v>
      </c>
      <c r="D25" s="229" t="s">
        <v>120</v>
      </c>
      <c r="E25" s="193" t="s">
        <v>54</v>
      </c>
      <c r="F25" s="188" t="s">
        <v>51</v>
      </c>
      <c r="G25" s="71" t="s">
        <v>76</v>
      </c>
      <c r="H25" s="116">
        <v>202.4</v>
      </c>
      <c r="I25" s="117">
        <v>202.4</v>
      </c>
      <c r="J25" s="74">
        <v>74.5</v>
      </c>
      <c r="K25" s="191" t="s">
        <v>121</v>
      </c>
      <c r="L25" s="101" t="s">
        <v>55</v>
      </c>
      <c r="M25" s="102" t="s">
        <v>55</v>
      </c>
      <c r="N25" s="169" t="s">
        <v>125</v>
      </c>
      <c r="O25" s="157"/>
      <c r="P25" s="22"/>
      <c r="Q25" s="21"/>
      <c r="R25" s="21"/>
      <c r="S25" s="21"/>
    </row>
    <row r="26" spans="1:19" ht="14.25" customHeight="1" x14ac:dyDescent="0.2">
      <c r="A26" s="244"/>
      <c r="B26" s="247"/>
      <c r="C26" s="250"/>
      <c r="D26" s="230"/>
      <c r="E26" s="223"/>
      <c r="F26" s="189"/>
      <c r="G26" s="118" t="s">
        <v>78</v>
      </c>
      <c r="H26" s="119">
        <v>30.2</v>
      </c>
      <c r="I26" s="120">
        <v>27.1</v>
      </c>
      <c r="J26" s="121">
        <v>23.9</v>
      </c>
      <c r="K26" s="265"/>
      <c r="L26" s="122"/>
      <c r="M26" s="123"/>
      <c r="N26" s="158"/>
      <c r="O26" s="159"/>
      <c r="P26" s="22"/>
      <c r="Q26" s="21"/>
      <c r="R26" s="21"/>
      <c r="S26" s="21"/>
    </row>
    <row r="27" spans="1:19" ht="14.25" customHeight="1" x14ac:dyDescent="0.2">
      <c r="A27" s="244"/>
      <c r="B27" s="247"/>
      <c r="C27" s="250"/>
      <c r="D27" s="230"/>
      <c r="E27" s="223"/>
      <c r="F27" s="189"/>
      <c r="G27" s="124" t="s">
        <v>50</v>
      </c>
      <c r="H27" s="125">
        <v>16.8</v>
      </c>
      <c r="I27" s="120">
        <v>16.8</v>
      </c>
      <c r="J27" s="126">
        <v>16.7</v>
      </c>
      <c r="K27" s="265"/>
      <c r="L27" s="122"/>
      <c r="M27" s="123"/>
      <c r="N27" s="158"/>
      <c r="O27" s="159"/>
      <c r="P27" s="22"/>
      <c r="Q27" s="21"/>
      <c r="R27" s="21"/>
      <c r="S27" s="21"/>
    </row>
    <row r="28" spans="1:19" ht="14.25" customHeight="1" x14ac:dyDescent="0.2">
      <c r="A28" s="244"/>
      <c r="B28" s="247"/>
      <c r="C28" s="250"/>
      <c r="D28" s="230"/>
      <c r="E28" s="223"/>
      <c r="F28" s="189"/>
      <c r="G28" s="77" t="s">
        <v>50</v>
      </c>
      <c r="H28" s="127">
        <v>4.3</v>
      </c>
      <c r="I28" s="128">
        <v>1.7</v>
      </c>
      <c r="J28" s="80">
        <v>0.6</v>
      </c>
      <c r="K28" s="265"/>
      <c r="L28" s="122"/>
      <c r="M28" s="123"/>
      <c r="N28" s="158"/>
      <c r="O28" s="159"/>
      <c r="P28" s="22"/>
      <c r="Q28" s="21"/>
      <c r="R28" s="21"/>
      <c r="S28" s="21"/>
    </row>
    <row r="29" spans="1:19" ht="31.5" customHeight="1" thickBot="1" x14ac:dyDescent="0.25">
      <c r="A29" s="245"/>
      <c r="B29" s="248"/>
      <c r="C29" s="251"/>
      <c r="D29" s="231"/>
      <c r="E29" s="195"/>
      <c r="F29" s="190"/>
      <c r="G29" s="83" t="s">
        <v>8</v>
      </c>
      <c r="H29" s="129">
        <f>H25+H26+H27+H28</f>
        <v>253.70000000000002</v>
      </c>
      <c r="I29" s="129">
        <f t="shared" ref="I29" si="1">I25+I26+I27+I28</f>
        <v>248</v>
      </c>
      <c r="J29" s="129">
        <f>J25+J26+J27+J28</f>
        <v>115.7</v>
      </c>
      <c r="K29" s="192"/>
      <c r="L29" s="87"/>
      <c r="M29" s="88"/>
      <c r="N29" s="160"/>
      <c r="O29" s="161"/>
      <c r="P29" s="22"/>
      <c r="Q29" s="21"/>
      <c r="R29" s="21"/>
      <c r="S29" s="21"/>
    </row>
    <row r="30" spans="1:19" ht="17.25" customHeight="1" thickBot="1" x14ac:dyDescent="0.25">
      <c r="A30" s="8" t="s">
        <v>9</v>
      </c>
      <c r="B30" s="130"/>
      <c r="C30" s="219" t="s">
        <v>10</v>
      </c>
      <c r="D30" s="220"/>
      <c r="E30" s="220"/>
      <c r="F30" s="220"/>
      <c r="G30" s="221"/>
      <c r="H30" s="106">
        <f>H29*1</f>
        <v>253.70000000000002</v>
      </c>
      <c r="I30" s="106">
        <f t="shared" ref="I30" si="2">I29*1</f>
        <v>248</v>
      </c>
      <c r="J30" s="106">
        <f>J29*1</f>
        <v>115.7</v>
      </c>
      <c r="K30" s="131"/>
      <c r="L30" s="132"/>
      <c r="M30" s="132"/>
      <c r="N30" s="133"/>
      <c r="O30" s="134"/>
      <c r="P30" s="22"/>
      <c r="Q30" s="21"/>
      <c r="R30" s="21"/>
      <c r="S30" s="21"/>
    </row>
    <row r="31" spans="1:19" ht="24.75" customHeight="1" thickBot="1" x14ac:dyDescent="0.25">
      <c r="A31" s="7" t="s">
        <v>48</v>
      </c>
      <c r="B31" s="258" t="s">
        <v>61</v>
      </c>
      <c r="C31" s="259"/>
      <c r="D31" s="259"/>
      <c r="E31" s="259"/>
      <c r="F31" s="259"/>
      <c r="G31" s="259"/>
      <c r="H31" s="259"/>
      <c r="I31" s="259"/>
      <c r="J31" s="259"/>
      <c r="K31" s="259"/>
      <c r="L31" s="259"/>
      <c r="M31" s="260"/>
      <c r="N31" s="111"/>
      <c r="O31" s="112"/>
      <c r="P31" s="22"/>
      <c r="Q31" s="21"/>
      <c r="R31" s="21"/>
      <c r="S31" s="21"/>
    </row>
    <row r="32" spans="1:19" ht="12" customHeight="1" thickBot="1" x14ac:dyDescent="0.25">
      <c r="A32" s="8" t="s">
        <v>48</v>
      </c>
      <c r="B32" s="113" t="s">
        <v>7</v>
      </c>
      <c r="C32" s="240" t="s">
        <v>62</v>
      </c>
      <c r="D32" s="241"/>
      <c r="E32" s="241"/>
      <c r="F32" s="241"/>
      <c r="G32" s="241"/>
      <c r="H32" s="241"/>
      <c r="I32" s="241"/>
      <c r="J32" s="241"/>
      <c r="K32" s="241"/>
      <c r="L32" s="241"/>
      <c r="M32" s="241"/>
      <c r="N32" s="114"/>
      <c r="O32" s="115"/>
      <c r="P32" s="22"/>
      <c r="Q32" s="21"/>
      <c r="R32" s="21"/>
      <c r="S32" s="21"/>
    </row>
    <row r="33" spans="1:19" ht="41.25" customHeight="1" x14ac:dyDescent="0.2">
      <c r="A33" s="234" t="s">
        <v>48</v>
      </c>
      <c r="B33" s="237" t="s">
        <v>7</v>
      </c>
      <c r="C33" s="216" t="s">
        <v>7</v>
      </c>
      <c r="D33" s="254" t="s">
        <v>63</v>
      </c>
      <c r="E33" s="222" t="s">
        <v>54</v>
      </c>
      <c r="F33" s="225" t="s">
        <v>67</v>
      </c>
      <c r="G33" s="71" t="s">
        <v>68</v>
      </c>
      <c r="H33" s="72">
        <v>157.80000000000001</v>
      </c>
      <c r="I33" s="73">
        <v>157.80000000000001</v>
      </c>
      <c r="J33" s="116">
        <v>157</v>
      </c>
      <c r="K33" s="135" t="s">
        <v>64</v>
      </c>
      <c r="L33" s="136">
        <v>78</v>
      </c>
      <c r="M33" s="137">
        <v>84</v>
      </c>
      <c r="N33" s="163" t="s">
        <v>123</v>
      </c>
      <c r="O33" s="164"/>
      <c r="P33" s="22"/>
      <c r="Q33" s="21"/>
      <c r="R33" s="21"/>
      <c r="S33" s="21"/>
    </row>
    <row r="34" spans="1:19" ht="53.25" customHeight="1" thickBot="1" x14ac:dyDescent="0.25">
      <c r="A34" s="235"/>
      <c r="B34" s="238"/>
      <c r="C34" s="217"/>
      <c r="D34" s="230"/>
      <c r="E34" s="223"/>
      <c r="F34" s="189"/>
      <c r="G34" s="77"/>
      <c r="H34" s="78"/>
      <c r="I34" s="79"/>
      <c r="J34" s="127"/>
      <c r="K34" s="138" t="s">
        <v>122</v>
      </c>
      <c r="L34" s="139">
        <v>194</v>
      </c>
      <c r="M34" s="140">
        <v>203</v>
      </c>
      <c r="N34" s="165"/>
      <c r="O34" s="166"/>
      <c r="P34" s="22"/>
      <c r="Q34" s="21"/>
      <c r="R34" s="21"/>
      <c r="S34" s="21"/>
    </row>
    <row r="35" spans="1:19" ht="39" customHeight="1" x14ac:dyDescent="0.2">
      <c r="A35" s="235"/>
      <c r="B35" s="238"/>
      <c r="C35" s="217"/>
      <c r="D35" s="230"/>
      <c r="E35" s="223"/>
      <c r="F35" s="189"/>
      <c r="G35" s="256" t="s">
        <v>8</v>
      </c>
      <c r="H35" s="242">
        <f t="shared" ref="H35:J35" si="3">H33</f>
        <v>157.80000000000001</v>
      </c>
      <c r="I35" s="242">
        <f t="shared" si="3"/>
        <v>157.80000000000001</v>
      </c>
      <c r="J35" s="242">
        <f t="shared" si="3"/>
        <v>157</v>
      </c>
      <c r="K35" s="141" t="s">
        <v>65</v>
      </c>
      <c r="L35" s="142">
        <v>120</v>
      </c>
      <c r="M35" s="137">
        <v>124</v>
      </c>
      <c r="N35" s="165"/>
      <c r="O35" s="166"/>
      <c r="P35" s="22"/>
      <c r="Q35" s="21"/>
      <c r="R35" s="21"/>
      <c r="S35" s="21"/>
    </row>
    <row r="36" spans="1:19" ht="52.5" customHeight="1" thickBot="1" x14ac:dyDescent="0.25">
      <c r="A36" s="236"/>
      <c r="B36" s="239"/>
      <c r="C36" s="218"/>
      <c r="D36" s="255"/>
      <c r="E36" s="224"/>
      <c r="F36" s="226"/>
      <c r="G36" s="257"/>
      <c r="H36" s="236"/>
      <c r="I36" s="236"/>
      <c r="J36" s="236"/>
      <c r="K36" s="143" t="s">
        <v>66</v>
      </c>
      <c r="L36" s="144">
        <v>43</v>
      </c>
      <c r="M36" s="145">
        <v>47</v>
      </c>
      <c r="N36" s="167"/>
      <c r="O36" s="168"/>
      <c r="P36" s="22"/>
      <c r="Q36" s="21"/>
      <c r="R36" s="21"/>
      <c r="S36" s="21"/>
    </row>
    <row r="37" spans="1:19" ht="12.75" customHeight="1" thickBot="1" x14ac:dyDescent="0.25">
      <c r="A37" s="9" t="s">
        <v>49</v>
      </c>
      <c r="B37" s="105" t="s">
        <v>7</v>
      </c>
      <c r="C37" s="219" t="s">
        <v>10</v>
      </c>
      <c r="D37" s="220"/>
      <c r="E37" s="220"/>
      <c r="F37" s="220"/>
      <c r="G37" s="221"/>
      <c r="H37" s="146">
        <f>H35</f>
        <v>157.80000000000001</v>
      </c>
      <c r="I37" s="146">
        <f>I35*1</f>
        <v>157.80000000000001</v>
      </c>
      <c r="J37" s="146">
        <f>J35*1</f>
        <v>157</v>
      </c>
      <c r="K37" s="107"/>
      <c r="L37" s="108"/>
      <c r="M37" s="108"/>
      <c r="N37" s="133"/>
      <c r="O37" s="134"/>
      <c r="P37" s="21"/>
      <c r="Q37" s="21"/>
      <c r="R37" s="21"/>
      <c r="S37" s="21"/>
    </row>
    <row r="38" spans="1:19" ht="12" customHeight="1" thickBot="1" x14ac:dyDescent="0.25">
      <c r="A38" s="10" t="s">
        <v>7</v>
      </c>
      <c r="B38" s="227" t="s">
        <v>11</v>
      </c>
      <c r="C38" s="228"/>
      <c r="D38" s="228"/>
      <c r="E38" s="228"/>
      <c r="F38" s="228"/>
      <c r="G38" s="228"/>
      <c r="H38" s="147">
        <f>H37+H30+H22</f>
        <v>419.1</v>
      </c>
      <c r="I38" s="147">
        <f>I37+I30+I22</f>
        <v>769.40000000000009</v>
      </c>
      <c r="J38" s="147">
        <f>J37+J30+J22</f>
        <v>636.09999999999991</v>
      </c>
      <c r="K38" s="252"/>
      <c r="L38" s="253"/>
      <c r="M38" s="253"/>
      <c r="N38" s="114"/>
      <c r="O38" s="115"/>
      <c r="P38" s="21"/>
      <c r="Q38" s="21"/>
      <c r="R38" s="21"/>
      <c r="S38" s="21"/>
    </row>
    <row r="47" spans="1:19" x14ac:dyDescent="0.2">
      <c r="B47" s="20"/>
      <c r="C47" s="20"/>
      <c r="D47" s="20"/>
      <c r="E47" s="26"/>
      <c r="F47" s="20"/>
      <c r="G47" s="27"/>
      <c r="H47" s="20"/>
      <c r="I47" s="20"/>
      <c r="J47" s="20"/>
      <c r="K47" s="20"/>
      <c r="L47" s="23"/>
      <c r="M47" s="20"/>
      <c r="N47" s="21"/>
      <c r="O47" s="21"/>
      <c r="P47" s="21"/>
      <c r="Q47" s="21"/>
      <c r="R47" s="21"/>
      <c r="S47" s="21"/>
    </row>
    <row r="48" spans="1:19" ht="18" customHeight="1" x14ac:dyDescent="0.2">
      <c r="B48" s="20"/>
      <c r="C48" s="29"/>
      <c r="D48" s="35"/>
      <c r="E48" s="36"/>
      <c r="F48" s="211" t="s">
        <v>12</v>
      </c>
      <c r="G48" s="212"/>
      <c r="H48" s="212"/>
      <c r="I48" s="212"/>
      <c r="J48" s="212"/>
      <c r="K48" s="37"/>
      <c r="L48" s="23"/>
      <c r="M48" s="20"/>
      <c r="N48" s="21"/>
      <c r="O48" s="21"/>
      <c r="P48" s="21"/>
      <c r="Q48" s="21"/>
      <c r="R48" s="21"/>
      <c r="S48" s="21"/>
    </row>
    <row r="50" spans="3:10" ht="16.5" thickBot="1" x14ac:dyDescent="0.25">
      <c r="C50" s="30"/>
      <c r="D50" s="30"/>
      <c r="E50" s="30"/>
      <c r="F50" s="211"/>
      <c r="G50" s="212"/>
      <c r="H50" s="212"/>
      <c r="I50" s="212"/>
      <c r="J50" s="212"/>
    </row>
    <row r="51" spans="3:10" ht="57" thickBot="1" x14ac:dyDescent="0.25">
      <c r="C51" s="213" t="s">
        <v>13</v>
      </c>
      <c r="D51" s="214"/>
      <c r="E51" s="214"/>
      <c r="F51" s="214"/>
      <c r="G51" s="215"/>
      <c r="H51" s="38" t="s">
        <v>80</v>
      </c>
      <c r="I51" s="39" t="s">
        <v>81</v>
      </c>
      <c r="J51" s="40" t="s">
        <v>82</v>
      </c>
    </row>
    <row r="52" spans="3:10" ht="13.5" thickBot="1" x14ac:dyDescent="0.25">
      <c r="C52" s="170" t="s">
        <v>14</v>
      </c>
      <c r="D52" s="171"/>
      <c r="E52" s="171"/>
      <c r="F52" s="171"/>
      <c r="G52" s="172"/>
      <c r="H52" s="41">
        <f>H53+H54+H55+H56</f>
        <v>388.9</v>
      </c>
      <c r="I52" s="41">
        <f t="shared" ref="I52:J52" si="4">I53+I54+I55+I56</f>
        <v>742.30000000000007</v>
      </c>
      <c r="J52" s="42">
        <f t="shared" si="4"/>
        <v>612.20000000000005</v>
      </c>
    </row>
    <row r="53" spans="3:10" ht="12.75" x14ac:dyDescent="0.2">
      <c r="C53" s="200" t="s">
        <v>87</v>
      </c>
      <c r="D53" s="201"/>
      <c r="E53" s="201"/>
      <c r="F53" s="201"/>
      <c r="G53" s="202"/>
      <c r="H53" s="43">
        <v>28.7</v>
      </c>
      <c r="I53" s="44">
        <v>382.1</v>
      </c>
      <c r="J53" s="45">
        <v>380.7</v>
      </c>
    </row>
    <row r="54" spans="3:10" ht="12.75" x14ac:dyDescent="0.2">
      <c r="C54" s="203" t="s">
        <v>88</v>
      </c>
      <c r="D54" s="204"/>
      <c r="E54" s="204"/>
      <c r="F54" s="204"/>
      <c r="G54" s="205"/>
      <c r="H54" s="46"/>
      <c r="I54" s="47"/>
      <c r="J54" s="48"/>
    </row>
    <row r="55" spans="3:10" ht="29.25" customHeight="1" x14ac:dyDescent="0.2">
      <c r="C55" s="182" t="s">
        <v>89</v>
      </c>
      <c r="D55" s="183"/>
      <c r="E55" s="183"/>
      <c r="F55" s="183"/>
      <c r="G55" s="206"/>
      <c r="H55" s="46">
        <v>157.80000000000001</v>
      </c>
      <c r="I55" s="47">
        <v>157.80000000000001</v>
      </c>
      <c r="J55" s="48">
        <v>157</v>
      </c>
    </row>
    <row r="56" spans="3:10" ht="13.5" thickBot="1" x14ac:dyDescent="0.25">
      <c r="C56" s="203" t="s">
        <v>90</v>
      </c>
      <c r="D56" s="204"/>
      <c r="E56" s="204"/>
      <c r="F56" s="204"/>
      <c r="G56" s="205"/>
      <c r="H56" s="49">
        <v>202.4</v>
      </c>
      <c r="I56" s="50">
        <v>202.4</v>
      </c>
      <c r="J56" s="51">
        <v>74.5</v>
      </c>
    </row>
    <row r="57" spans="3:10" ht="13.5" thickBot="1" x14ac:dyDescent="0.25">
      <c r="C57" s="170" t="s">
        <v>15</v>
      </c>
      <c r="D57" s="171"/>
      <c r="E57" s="171"/>
      <c r="F57" s="171"/>
      <c r="G57" s="172"/>
      <c r="H57" s="52">
        <f>H58+H59+H60+H61</f>
        <v>30.2</v>
      </c>
      <c r="I57" s="52">
        <f t="shared" ref="I57:J57" si="5">I58+I59+I60+I61</f>
        <v>27.1</v>
      </c>
      <c r="J57" s="53">
        <f t="shared" si="5"/>
        <v>23.9</v>
      </c>
    </row>
    <row r="58" spans="3:10" ht="12.75" x14ac:dyDescent="0.2">
      <c r="C58" s="173" t="s">
        <v>91</v>
      </c>
      <c r="D58" s="174"/>
      <c r="E58" s="174"/>
      <c r="F58" s="174"/>
      <c r="G58" s="175"/>
      <c r="H58" s="43">
        <v>30.2</v>
      </c>
      <c r="I58" s="44">
        <v>27.1</v>
      </c>
      <c r="J58" s="45">
        <v>23.9</v>
      </c>
    </row>
    <row r="59" spans="3:10" ht="12.75" x14ac:dyDescent="0.2">
      <c r="C59" s="176" t="s">
        <v>92</v>
      </c>
      <c r="D59" s="177"/>
      <c r="E59" s="177"/>
      <c r="F59" s="177"/>
      <c r="G59" s="178"/>
      <c r="H59" s="46">
        <v>0</v>
      </c>
      <c r="I59" s="47"/>
      <c r="J59" s="48"/>
    </row>
    <row r="60" spans="3:10" ht="12.75" x14ac:dyDescent="0.2">
      <c r="C60" s="179" t="s">
        <v>93</v>
      </c>
      <c r="D60" s="180"/>
      <c r="E60" s="180"/>
      <c r="F60" s="180"/>
      <c r="G60" s="181"/>
      <c r="H60" s="46">
        <v>0</v>
      </c>
      <c r="I60" s="47"/>
      <c r="J60" s="48"/>
    </row>
    <row r="61" spans="3:10" ht="13.5" thickBot="1" x14ac:dyDescent="0.25">
      <c r="C61" s="182" t="s">
        <v>94</v>
      </c>
      <c r="D61" s="183"/>
      <c r="E61" s="183"/>
      <c r="F61" s="183"/>
      <c r="G61" s="184"/>
      <c r="H61" s="49">
        <v>0</v>
      </c>
      <c r="I61" s="50"/>
      <c r="J61" s="51"/>
    </row>
    <row r="62" spans="3:10" ht="13.5" thickBot="1" x14ac:dyDescent="0.25">
      <c r="C62" s="185" t="s">
        <v>16</v>
      </c>
      <c r="D62" s="186"/>
      <c r="E62" s="186"/>
      <c r="F62" s="186"/>
      <c r="G62" s="187"/>
      <c r="H62" s="54">
        <f>H57+H52</f>
        <v>419.09999999999997</v>
      </c>
      <c r="I62" s="54">
        <f t="shared" ref="I62:J62" si="6">I57+I52</f>
        <v>769.40000000000009</v>
      </c>
      <c r="J62" s="55">
        <f t="shared" si="6"/>
        <v>636.1</v>
      </c>
    </row>
  </sheetData>
  <mergeCells count="99">
    <mergeCell ref="G4:G6"/>
    <mergeCell ref="C8:M8"/>
    <mergeCell ref="K4:M4"/>
    <mergeCell ref="B7:M7"/>
    <mergeCell ref="I1:M1"/>
    <mergeCell ref="H5:H6"/>
    <mergeCell ref="I5:I6"/>
    <mergeCell ref="K5:K6"/>
    <mergeCell ref="L5:M5"/>
    <mergeCell ref="D2:J2"/>
    <mergeCell ref="H4:J4"/>
    <mergeCell ref="J5:J6"/>
    <mergeCell ref="D4:D6"/>
    <mergeCell ref="E4:E6"/>
    <mergeCell ref="F4:F6"/>
    <mergeCell ref="A17:A19"/>
    <mergeCell ref="B17:B19"/>
    <mergeCell ref="A4:A6"/>
    <mergeCell ref="B4:B6"/>
    <mergeCell ref="C4:C6"/>
    <mergeCell ref="A12:A14"/>
    <mergeCell ref="B12:B14"/>
    <mergeCell ref="C12:C14"/>
    <mergeCell ref="B9:B11"/>
    <mergeCell ref="C9:C11"/>
    <mergeCell ref="A9:A11"/>
    <mergeCell ref="C17:C19"/>
    <mergeCell ref="D17:D19"/>
    <mergeCell ref="C30:G30"/>
    <mergeCell ref="B23:M23"/>
    <mergeCell ref="D15:D16"/>
    <mergeCell ref="E15:E16"/>
    <mergeCell ref="K20:K21"/>
    <mergeCell ref="C22:G22"/>
    <mergeCell ref="C24:M24"/>
    <mergeCell ref="K25:K29"/>
    <mergeCell ref="K38:M38"/>
    <mergeCell ref="D33:D36"/>
    <mergeCell ref="G35:G36"/>
    <mergeCell ref="H35:H36"/>
    <mergeCell ref="B31:M31"/>
    <mergeCell ref="F9:F11"/>
    <mergeCell ref="K9:K11"/>
    <mergeCell ref="A33:A36"/>
    <mergeCell ref="B33:B36"/>
    <mergeCell ref="C32:M32"/>
    <mergeCell ref="J35:J36"/>
    <mergeCell ref="I35:I36"/>
    <mergeCell ref="A25:A29"/>
    <mergeCell ref="B25:B29"/>
    <mergeCell ref="C25:C29"/>
    <mergeCell ref="D25:D29"/>
    <mergeCell ref="E25:E29"/>
    <mergeCell ref="A20:A21"/>
    <mergeCell ref="B20:B21"/>
    <mergeCell ref="C20:C21"/>
    <mergeCell ref="D20:D21"/>
    <mergeCell ref="N4:N6"/>
    <mergeCell ref="O4:O6"/>
    <mergeCell ref="F48:J48"/>
    <mergeCell ref="F50:J50"/>
    <mergeCell ref="C51:G51"/>
    <mergeCell ref="C33:C36"/>
    <mergeCell ref="C37:G37"/>
    <mergeCell ref="E33:E36"/>
    <mergeCell ref="F33:F36"/>
    <mergeCell ref="B38:G38"/>
    <mergeCell ref="E12:E14"/>
    <mergeCell ref="F12:F14"/>
    <mergeCell ref="D9:D11"/>
    <mergeCell ref="E9:E11"/>
    <mergeCell ref="K13:K14"/>
    <mergeCell ref="D12:D14"/>
    <mergeCell ref="C62:G62"/>
    <mergeCell ref="F25:F29"/>
    <mergeCell ref="N25:O29"/>
    <mergeCell ref="N20:O21"/>
    <mergeCell ref="F15:F16"/>
    <mergeCell ref="K15:K16"/>
    <mergeCell ref="E17:E19"/>
    <mergeCell ref="F17:F19"/>
    <mergeCell ref="K17:K19"/>
    <mergeCell ref="C53:G53"/>
    <mergeCell ref="C54:G54"/>
    <mergeCell ref="C55:G55"/>
    <mergeCell ref="C56:G56"/>
    <mergeCell ref="C52:G52"/>
    <mergeCell ref="E20:E21"/>
    <mergeCell ref="F20:F21"/>
    <mergeCell ref="C57:G57"/>
    <mergeCell ref="C58:G58"/>
    <mergeCell ref="C59:G59"/>
    <mergeCell ref="C60:G60"/>
    <mergeCell ref="C61:G61"/>
    <mergeCell ref="N12:O14"/>
    <mergeCell ref="N17:O19"/>
    <mergeCell ref="N33:O36"/>
    <mergeCell ref="N9:O11"/>
    <mergeCell ref="N15:O16"/>
  </mergeCells>
  <phoneticPr fontId="1" type="noConversion"/>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F21" sqref="F21"/>
    </sheetView>
  </sheetViews>
  <sheetFormatPr defaultRowHeight="12.75" x14ac:dyDescent="0.2"/>
  <cols>
    <col min="2" max="2" width="14.85546875" customWidth="1"/>
    <col min="3" max="3" width="43.5703125" customWidth="1"/>
  </cols>
  <sheetData>
    <row r="2" spans="2:3" ht="13.5" thickBot="1" x14ac:dyDescent="0.25">
      <c r="C2" t="s">
        <v>46</v>
      </c>
    </row>
    <row r="3" spans="2:3" ht="32.25" thickBot="1" x14ac:dyDescent="0.25">
      <c r="B3" s="11" t="s">
        <v>17</v>
      </c>
      <c r="C3" s="12" t="s">
        <v>18</v>
      </c>
    </row>
    <row r="4" spans="2:3" ht="14.25" customHeight="1" x14ac:dyDescent="0.2">
      <c r="B4" s="13">
        <v>0</v>
      </c>
      <c r="C4" s="14" t="s">
        <v>19</v>
      </c>
    </row>
    <row r="5" spans="2:3" ht="14.25" customHeight="1" x14ac:dyDescent="0.2">
      <c r="B5" s="13">
        <v>1</v>
      </c>
      <c r="C5" s="14" t="s">
        <v>20</v>
      </c>
    </row>
    <row r="6" spans="2:3" ht="15.75" customHeight="1" x14ac:dyDescent="0.2">
      <c r="B6" s="13">
        <v>2</v>
      </c>
      <c r="C6" s="14" t="s">
        <v>21</v>
      </c>
    </row>
    <row r="7" spans="2:3" ht="16.5" customHeight="1" x14ac:dyDescent="0.2">
      <c r="B7" s="13">
        <v>3</v>
      </c>
      <c r="C7" s="14" t="s">
        <v>22</v>
      </c>
    </row>
    <row r="8" spans="2:3" ht="13.5" customHeight="1" x14ac:dyDescent="0.2">
      <c r="B8" s="13">
        <v>4</v>
      </c>
      <c r="C8" s="14" t="s">
        <v>23</v>
      </c>
    </row>
    <row r="9" spans="2:3" ht="15.75" customHeight="1" x14ac:dyDescent="0.2">
      <c r="B9" s="13">
        <v>5</v>
      </c>
      <c r="C9" s="14" t="s">
        <v>24</v>
      </c>
    </row>
    <row r="10" spans="2:3" ht="15.75" customHeight="1" x14ac:dyDescent="0.2">
      <c r="B10" s="13">
        <v>6</v>
      </c>
      <c r="C10" s="14" t="s">
        <v>25</v>
      </c>
    </row>
    <row r="11" spans="2:3" ht="15.75" customHeight="1" x14ac:dyDescent="0.2">
      <c r="B11" s="13">
        <v>7</v>
      </c>
      <c r="C11" s="14" t="s">
        <v>26</v>
      </c>
    </row>
    <row r="12" spans="2:3" ht="13.5" customHeight="1" x14ac:dyDescent="0.2">
      <c r="B12" s="13">
        <v>8</v>
      </c>
      <c r="C12" s="14" t="s">
        <v>27</v>
      </c>
    </row>
    <row r="13" spans="2:3" ht="13.5" customHeight="1" x14ac:dyDescent="0.2">
      <c r="B13" s="13">
        <v>9</v>
      </c>
      <c r="C13" s="14" t="s">
        <v>28</v>
      </c>
    </row>
    <row r="14" spans="2:3" ht="15.75" customHeight="1" x14ac:dyDescent="0.2">
      <c r="B14" s="13">
        <v>10</v>
      </c>
      <c r="C14" s="14" t="s">
        <v>29</v>
      </c>
    </row>
    <row r="15" spans="2:3" ht="18" customHeight="1" x14ac:dyDescent="0.2">
      <c r="B15" s="13">
        <v>11</v>
      </c>
      <c r="C15" s="14" t="s">
        <v>30</v>
      </c>
    </row>
    <row r="16" spans="2:3" ht="16.5" customHeight="1" x14ac:dyDescent="0.2">
      <c r="B16" s="13">
        <v>12</v>
      </c>
      <c r="C16" s="14" t="s">
        <v>31</v>
      </c>
    </row>
    <row r="17" spans="2:3" ht="14.25" customHeight="1" x14ac:dyDescent="0.2">
      <c r="B17" s="13">
        <v>13</v>
      </c>
      <c r="C17" s="14" t="s">
        <v>32</v>
      </c>
    </row>
    <row r="18" spans="2:3" ht="15" customHeight="1" x14ac:dyDescent="0.2">
      <c r="B18" s="13">
        <v>14</v>
      </c>
      <c r="C18" s="14" t="s">
        <v>33</v>
      </c>
    </row>
    <row r="19" spans="2:3" ht="15" customHeight="1" x14ac:dyDescent="0.2">
      <c r="B19" s="13">
        <v>15</v>
      </c>
      <c r="C19" s="14" t="s">
        <v>34</v>
      </c>
    </row>
    <row r="20" spans="2:3" ht="17.25" customHeight="1" x14ac:dyDescent="0.2">
      <c r="B20" s="13">
        <v>16</v>
      </c>
      <c r="C20" s="14" t="s">
        <v>35</v>
      </c>
    </row>
    <row r="21" spans="2:3" ht="17.25" customHeight="1" x14ac:dyDescent="0.2">
      <c r="B21" s="13">
        <v>17</v>
      </c>
      <c r="C21" s="14" t="s">
        <v>36</v>
      </c>
    </row>
    <row r="22" spans="2:3" ht="15.75" customHeight="1" x14ac:dyDescent="0.2">
      <c r="B22" s="13">
        <v>18</v>
      </c>
      <c r="C22" s="14" t="s">
        <v>37</v>
      </c>
    </row>
    <row r="23" spans="2:3" ht="15.75" customHeight="1" x14ac:dyDescent="0.2">
      <c r="B23" s="13">
        <v>19</v>
      </c>
      <c r="C23" s="14" t="s">
        <v>38</v>
      </c>
    </row>
    <row r="24" spans="2:3" ht="15.75" customHeight="1" x14ac:dyDescent="0.2">
      <c r="B24" s="13">
        <v>20</v>
      </c>
      <c r="C24" s="14" t="s">
        <v>39</v>
      </c>
    </row>
    <row r="25" spans="2:3" ht="17.25" customHeight="1" x14ac:dyDescent="0.2">
      <c r="B25" s="13">
        <v>21</v>
      </c>
      <c r="C25" s="14" t="s">
        <v>40</v>
      </c>
    </row>
    <row r="26" spans="2:3" ht="17.25" customHeight="1" x14ac:dyDescent="0.2">
      <c r="B26" s="13">
        <v>22</v>
      </c>
      <c r="C26" s="14" t="s">
        <v>47</v>
      </c>
    </row>
    <row r="27" spans="2:3" ht="16.5" customHeight="1" x14ac:dyDescent="0.2">
      <c r="B27" s="13">
        <v>23</v>
      </c>
      <c r="C27" s="14" t="s">
        <v>41</v>
      </c>
    </row>
    <row r="28" spans="2:3" ht="16.5" customHeight="1" x14ac:dyDescent="0.2">
      <c r="B28" s="13">
        <v>24</v>
      </c>
      <c r="C28" s="14" t="s">
        <v>42</v>
      </c>
    </row>
    <row r="29" spans="2:3" ht="16.5" customHeight="1" x14ac:dyDescent="0.2">
      <c r="B29" s="13">
        <v>25</v>
      </c>
      <c r="C29" s="14" t="s">
        <v>43</v>
      </c>
    </row>
    <row r="30" spans="2:3" ht="15" customHeight="1" x14ac:dyDescent="0.2">
      <c r="B30" s="13">
        <v>26</v>
      </c>
      <c r="C30" s="14" t="s">
        <v>44</v>
      </c>
    </row>
    <row r="31" spans="2:3" ht="18" customHeight="1" x14ac:dyDescent="0.2">
      <c r="B31" s="13">
        <v>27</v>
      </c>
      <c r="C31" s="14" t="s">
        <v>45</v>
      </c>
    </row>
    <row r="32" spans="2:3" ht="16.5" customHeight="1" x14ac:dyDescent="0.2">
      <c r="B32" s="13">
        <v>28</v>
      </c>
      <c r="C32" s="14" t="s">
        <v>108</v>
      </c>
    </row>
    <row r="33" spans="2:3" ht="18.75" customHeight="1" thickBot="1" x14ac:dyDescent="0.25">
      <c r="B33" s="15">
        <v>29</v>
      </c>
      <c r="C33" s="16" t="s">
        <v>110</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Ataskaita</vt: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Agnė Pakalnė</cp:lastModifiedBy>
  <cp:lastPrinted>2016-03-21T07:58:30Z</cp:lastPrinted>
  <dcterms:created xsi:type="dcterms:W3CDTF">1996-10-14T23:33:28Z</dcterms:created>
  <dcterms:modified xsi:type="dcterms:W3CDTF">2016-03-21T07:59:01Z</dcterms:modified>
</cp:coreProperties>
</file>