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5" yWindow="75" windowWidth="15015" windowHeight="8835" activeTab="1"/>
  </bookViews>
  <sheets>
    <sheet name="Ataskaita" sheetId="4" r:id="rId1"/>
    <sheet name="Priemonių suvestinė" sheetId="2" r:id="rId2"/>
    <sheet name="Priemoniu vykdytoju kodai" sheetId="3" r:id="rId3"/>
  </sheets>
  <externalReferences>
    <externalReference r:id="rId4"/>
  </externalReferences>
  <calcPr calcId="125725"/>
</workbook>
</file>

<file path=xl/calcChain.xml><?xml version="1.0" encoding="utf-8"?>
<calcChain xmlns="http://schemas.openxmlformats.org/spreadsheetml/2006/main">
  <c r="I93" i="2"/>
  <c r="I29" l="1"/>
  <c r="I60"/>
  <c r="I58"/>
  <c r="I48"/>
  <c r="I106" l="1"/>
  <c r="J106"/>
  <c r="H106"/>
  <c r="J113"/>
  <c r="I113"/>
  <c r="H113"/>
  <c r="J41"/>
  <c r="H118" l="1"/>
  <c r="J118"/>
  <c r="I118"/>
  <c r="J93"/>
  <c r="H93"/>
  <c r="J85"/>
  <c r="J60"/>
  <c r="H60"/>
  <c r="J54"/>
  <c r="H54"/>
  <c r="J58"/>
  <c r="H58"/>
  <c r="J52"/>
  <c r="H52"/>
  <c r="J48"/>
  <c r="J49" s="1"/>
  <c r="H48"/>
  <c r="H49" s="1"/>
  <c r="J39"/>
  <c r="J37"/>
  <c r="J29"/>
  <c r="H15"/>
</calcChain>
</file>

<file path=xl/sharedStrings.xml><?xml version="1.0" encoding="utf-8"?>
<sst xmlns="http://schemas.openxmlformats.org/spreadsheetml/2006/main" count="395" uniqueCount="155">
  <si>
    <t>Programos tikslo kodas</t>
  </si>
  <si>
    <t>Uždavinio kodas</t>
  </si>
  <si>
    <t>Priemonės kodas</t>
  </si>
  <si>
    <t>Pavadinimas</t>
  </si>
  <si>
    <t>Asignavimų valdytojo kodas</t>
  </si>
  <si>
    <t>Priemonės vykdytojo kodas</t>
  </si>
  <si>
    <t>Finansavimo šaltinis</t>
  </si>
  <si>
    <t>01</t>
  </si>
  <si>
    <t>Iš viso:</t>
  </si>
  <si>
    <t>02</t>
  </si>
  <si>
    <t>Iš viso uždaviniui:</t>
  </si>
  <si>
    <t>Iš viso tikslui:</t>
  </si>
  <si>
    <t xml:space="preserve">Iš viso  programai: </t>
  </si>
  <si>
    <t>Finansavimo šaltinių suvestinė</t>
  </si>
  <si>
    <t>Finansavimo šaltiniai</t>
  </si>
  <si>
    <t>SAVIVALDYBĖS  LĖŠOS, IŠ VISO:</t>
  </si>
  <si>
    <r>
      <t xml:space="preserve">Savivaldybės biudžeto lėšos </t>
    </r>
    <r>
      <rPr>
        <b/>
        <sz val="9"/>
        <rFont val="Times New Roman"/>
        <family val="1"/>
      </rPr>
      <t>SB</t>
    </r>
  </si>
  <si>
    <r>
      <t xml:space="preserve">Valstybės biudžeto specialiosios tikslinės dotacijos lėšos </t>
    </r>
    <r>
      <rPr>
        <b/>
        <sz val="9"/>
        <rFont val="Times New Roman"/>
        <family val="1"/>
      </rPr>
      <t>SB(VB)</t>
    </r>
  </si>
  <si>
    <t>KITI ŠALTINIAI, IŠ VISO:</t>
  </si>
  <si>
    <t>IŠ VISO:</t>
  </si>
  <si>
    <r>
      <t xml:space="preserve">Specialiosios programos lėšos </t>
    </r>
    <r>
      <rPr>
        <b/>
        <sz val="9"/>
        <rFont val="Times New Roman"/>
        <family val="1"/>
      </rPr>
      <t>SP</t>
    </r>
  </si>
  <si>
    <t>Vykdytojo kodas</t>
  </si>
  <si>
    <t xml:space="preserve">                              Pavadinimas</t>
  </si>
  <si>
    <t>Panevėžio miesto savivaldybės administracija</t>
  </si>
  <si>
    <t>Architektūros ir urbanistikos skyrius</t>
  </si>
  <si>
    <t>Centralizuotas vidaus audito skyrius</t>
  </si>
  <si>
    <t>Civilinės saugos skyrius</t>
  </si>
  <si>
    <t>Ekonomikos ir turto valdymo skyrius</t>
  </si>
  <si>
    <t>Finansų ir biudžeto skyrius</t>
  </si>
  <si>
    <t>Buhalterinės apskaitos skyrius</t>
  </si>
  <si>
    <t>Informacinės visuomenės plėtros skyrius</t>
  </si>
  <si>
    <t>Investicijų skyrius</t>
  </si>
  <si>
    <t>Miesto ūkio skyrius</t>
  </si>
  <si>
    <t>Personalo skyrius</t>
  </si>
  <si>
    <t>Ryšių su visuomene skyrius</t>
  </si>
  <si>
    <t>Statybos ir statinių priežiūros skyrius</t>
  </si>
  <si>
    <t>Teisės skyrius</t>
  </si>
  <si>
    <t>Ūkio ir eksploatavimo skyrius</t>
  </si>
  <si>
    <t>Viešosios tvarkos ir kontrolės skyrius</t>
  </si>
  <si>
    <t>Viešųjų pirkimų skyrius</t>
  </si>
  <si>
    <t>Civilinės metrikacijos skyrius</t>
  </si>
  <si>
    <t>Ekologijos skyrius</t>
  </si>
  <si>
    <t>Kanceliarija</t>
  </si>
  <si>
    <t>Kultūros ir meno skyrius</t>
  </si>
  <si>
    <t>Kultūros paveldo skyrius</t>
  </si>
  <si>
    <t>Socialinės paramos skyrius</t>
  </si>
  <si>
    <t>Sveikatos skyrius</t>
  </si>
  <si>
    <t>Švietimo skyrius</t>
  </si>
  <si>
    <t>Užsienio ryšių skyrius</t>
  </si>
  <si>
    <t>Vaiko teisių apsaugos skyrius</t>
  </si>
  <si>
    <t>Priemonių vykdytojų kodų klasifikatorius</t>
  </si>
  <si>
    <t>Kūno kultūros ir sporto centras</t>
  </si>
  <si>
    <t>Skirti ir mokėti iš valstybės biudžeto specialiosios tikslinės dotacijos savivaldybių biudžetams lėšų vienkartines paramos mirties atveju pašalpas</t>
  </si>
  <si>
    <t>23</t>
  </si>
  <si>
    <t>03</t>
  </si>
  <si>
    <t>Skirti ir mokėti iš valstybės biudžeto lėšų šalpos pensijas, šalpos našlaičių pensijas, slaugos ir priežiūros (pagalbos) tikslines kompensacijas, šalpos kompensacijas, mokėti šalpos pensijas už invalidų slaugą namuose ir socialines pensijas</t>
  </si>
  <si>
    <t>VB</t>
  </si>
  <si>
    <t>04</t>
  </si>
  <si>
    <t>Skirti ir mokėti iš valstybės biudžeto lėšų vienkartines išmokas vaikui, vienkartines išmokas nėščiai moteriai, išmokas vaikui, globos (rūpybos) išmokas ir vienkartines išmokas būstui įsigyti arba įsikurti</t>
  </si>
  <si>
    <t>05</t>
  </si>
  <si>
    <t>Skirti ir mokėti iš valstybės biudžeto lėšų transporto išlaidų kompensacijas neįgaliesiems, turintiems sutrikusią judėjimo funkciją.</t>
  </si>
  <si>
    <t>Skirti ir mokėti iš valstybės biudžeto lėšų vienkartines kompensacijas asmenims, sužalotiems atliekant būtinąją karinę tarnybą sovietinėje armijoje, ir šioje armijoje žuvusiųjų šeimoms.</t>
  </si>
  <si>
    <t>4</t>
  </si>
  <si>
    <t>Užtikrinti vienkartinę socialinę paramą nepasiturinčioms šeimoms ir vieniems gyvenantiems asmenims.</t>
  </si>
  <si>
    <t>Iš dalies kompensuoti iš Savivaldybės biudžeto lėšų pirties paslaugų išlaidas nepasiturintiems gyventojams, kurie neturi sąlygų išsimaudyti namuose.</t>
  </si>
  <si>
    <t>Užtikrinti socialinę paramą, nustatytą  Lietuvos Respublikos socialinės paramos mokiniams įstatyme.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</si>
  <si>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</si>
  <si>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</si>
  <si>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Užtikrinti vaikų, jaunuolių ir suaugusiųjų, turinčių proto ir kompleksinę negalią, globą.</t>
  </si>
  <si>
    <t>Teikti  dienos socialinės globos paslaugas sutrikusio intelekto jaunuoliams Panevėžio jaunuolių dienos centre</t>
  </si>
  <si>
    <t>Įgyvendinti Lietuvos Respublikos įstatymų ir kitų norminių teisės aktų nustatytą socialinę politiką, užtikrinant neįgaliųjų lygias teises ir galimybes visuomenėje.</t>
  </si>
  <si>
    <t>Vykdyti Gyvenamosios aplinkos neįgaliesiems programą.</t>
  </si>
  <si>
    <t>Užtikrinti neįgaliųjų integraciją, nustatytą Lietuvos Respublikos neįgaliųjų integracijos įstatyme, iš dalies finansuojant Gyvenamosios aplinkos neįgaliesiems ir Neįgaliųjų integracijos programas.</t>
  </si>
  <si>
    <t>Vykdyti Neįgaliųjų integracijos programą.</t>
  </si>
  <si>
    <t>288724610</t>
  </si>
  <si>
    <t>148209637</t>
  </si>
  <si>
    <t>248209780</t>
  </si>
  <si>
    <t>300601541</t>
  </si>
  <si>
    <t>suteikta piniginė socialinė parama asmenims</t>
  </si>
  <si>
    <t>K</t>
  </si>
  <si>
    <t>SB(VB)</t>
  </si>
  <si>
    <t>SB</t>
  </si>
  <si>
    <t>SP</t>
  </si>
  <si>
    <r>
      <t>Mokinio krepšelio lėšos</t>
    </r>
    <r>
      <rPr>
        <b/>
        <sz val="9"/>
        <rFont val="Times New Roman"/>
        <family val="1"/>
        <charset val="186"/>
      </rPr>
      <t xml:space="preserve"> K</t>
    </r>
  </si>
  <si>
    <t>SOCIALINĖS PARAMOS ĮGYVENDINIMO PROGRAMOS (15)</t>
  </si>
  <si>
    <t>Kompensuoti iš Savivaldybės biudžeto lėšų transporto išlaidas teisę į transporto lengvatas turintiems asmenims.</t>
  </si>
  <si>
    <t>06</t>
  </si>
  <si>
    <t>Užtikrinti vaikų, senyvo amžiaus asmenų ir asmenų, turinčių negalią, socialinę priežiūrą ir globą socialinių paslaugų įstaigose bei asmens namuose.</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</si>
  <si>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</si>
  <si>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07</t>
  </si>
  <si>
    <t>Skirti ir mokėti iš valstybės biudžeto lėšų išmokas už komunalines paslaugas neįgaliesiems, auginantiems vaikus</t>
  </si>
  <si>
    <t xml:space="preserve"> 6 </t>
  </si>
  <si>
    <r>
      <t xml:space="preserve">Valstybės  biudžeto lėšos </t>
    </r>
    <r>
      <rPr>
        <b/>
        <sz val="9"/>
        <rFont val="Times New Roman"/>
        <family val="1"/>
      </rPr>
      <t>VB</t>
    </r>
  </si>
  <si>
    <r>
      <t xml:space="preserve">Valstybės dotacija regioninėms savivaldybėms </t>
    </r>
    <r>
      <rPr>
        <b/>
        <sz val="9"/>
        <rFont val="Times New Roman"/>
        <family val="1"/>
      </rPr>
      <t>SB(VD)</t>
    </r>
  </si>
  <si>
    <t>23  6</t>
  </si>
  <si>
    <t>08</t>
  </si>
  <si>
    <t>Pervesti lėšas už bendravimo su vaikais tobulinimo kursus nepasiturintiems tėvams</t>
  </si>
  <si>
    <t>09</t>
  </si>
  <si>
    <t>SB(VD)</t>
  </si>
  <si>
    <t>Kitos su socialine apsauga susijusios priemonės</t>
  </si>
  <si>
    <t>VEIKLO PLANO VYKDYMO ATASKAITA</t>
  </si>
  <si>
    <t>2015 m. asignavimų patvirtintas planas</t>
  </si>
  <si>
    <t>2015 m. asignavimų patikslintas planas</t>
  </si>
  <si>
    <t>2015 m. panaudotos lėšos (kasinės išlaidos)</t>
  </si>
  <si>
    <t>Vertinimo kriterijaus</t>
  </si>
  <si>
    <t>Planuotos reikšmės</t>
  </si>
  <si>
    <t>Faktinės reikšmės</t>
  </si>
  <si>
    <t>Paaiškinimai dėl nukrypimų</t>
  </si>
  <si>
    <r>
      <t xml:space="preserve">Paskolos lėšos </t>
    </r>
    <r>
      <rPr>
        <b/>
        <sz val="10"/>
        <rFont val="Times New Roman"/>
        <family val="1"/>
      </rPr>
      <t>P</t>
    </r>
  </si>
  <si>
    <r>
      <t xml:space="preserve">Europos Sąjungos paramos lėšos </t>
    </r>
    <r>
      <rPr>
        <b/>
        <sz val="10"/>
        <rFont val="Times New Roman"/>
        <family val="1"/>
      </rPr>
      <t>ES</t>
    </r>
  </si>
  <si>
    <r>
      <t xml:space="preserve">Kelių priežiūros ir plėtros programos lėšos </t>
    </r>
    <r>
      <rPr>
        <b/>
        <sz val="10"/>
        <rFont val="Times New Roman"/>
        <family val="1"/>
      </rPr>
      <t>KPPP</t>
    </r>
  </si>
  <si>
    <r>
      <t xml:space="preserve">Kiti finansavimo šaltiniai </t>
    </r>
    <r>
      <rPr>
        <b/>
        <sz val="10"/>
        <rFont val="Times New Roman"/>
        <family val="1"/>
      </rPr>
      <t>Kt</t>
    </r>
  </si>
  <si>
    <t>Asignavimai (tūkst. Eur)</t>
  </si>
  <si>
    <t>6740</t>
  </si>
  <si>
    <t>1</t>
  </si>
  <si>
    <t>160</t>
  </si>
  <si>
    <t>9</t>
  </si>
  <si>
    <t>324</t>
  </si>
  <si>
    <t>300</t>
  </si>
  <si>
    <t>2582</t>
  </si>
  <si>
    <t>1804</t>
  </si>
  <si>
    <t>Suteikta piniginė socialinė parama asmenims</t>
  </si>
  <si>
    <t>Suteikta piniginė ir nepiniginė socialinė parama asmenims</t>
  </si>
  <si>
    <t>Suteiktos socialinės paslaugos asmenims</t>
  </si>
  <si>
    <t>Renginys socialinio darbuotojo dienai</t>
  </si>
  <si>
    <t>Pritaikyta gyvenamoji aplinka neįgaliesiems</t>
  </si>
  <si>
    <t>Finansuotos neįgaliųjų integracijos programos</t>
  </si>
  <si>
    <t xml:space="preserve">2015 M. PANEVĖŽIO MIESTO SAVIVALDYBĖS </t>
  </si>
  <si>
    <t>VYKDYMO ATASKAITA</t>
  </si>
  <si>
    <r>
      <rPr>
        <b/>
        <sz val="12"/>
        <rFont val="Times New Roman"/>
        <family val="1"/>
        <charset val="186"/>
      </rPr>
      <t xml:space="preserve">Iš 2015 m. </t>
    </r>
    <r>
      <rPr>
        <sz val="12"/>
        <rFont val="Times New Roman"/>
        <family val="1"/>
        <charset val="186"/>
      </rPr>
      <t xml:space="preserve">planuotų įvykdyti 25 priemonių  (kurioms patvirtinti / skirti asignavimai): </t>
    </r>
  </si>
  <si>
    <t>Faktiškai įvykdyta</t>
  </si>
  <si>
    <t>(pagal planą arba geriau)</t>
  </si>
  <si>
    <r>
      <rPr>
        <b/>
        <sz val="12"/>
        <rFont val="Times New Roman"/>
        <family val="1"/>
        <charset val="186"/>
      </rPr>
      <t xml:space="preserve">Pastaba. </t>
    </r>
    <r>
      <rPr>
        <sz val="12"/>
        <rFont val="Times New Roman"/>
        <family val="1"/>
        <charset val="186"/>
      </rPr>
      <t>Vertinant programos įgyvendinimo lygį, atsižvelgta į programos priemonių įgyvendinimo lygį:</t>
    </r>
  </si>
  <si>
    <t>1) priemonė laikoma visiškai įvykdyta, jei pasiektos visos planuotų ataskaitiniais metais vertinimo  kriterijų reikšmės;</t>
  </si>
  <si>
    <t>3) priemonė laikoma neįvykdyta, jei nepasiekta nė viena planuoto ataskaitinių metų produkto kriterijaus reikšmė.</t>
  </si>
  <si>
    <t>2015 m.  programos Nr. 15 įvykdymas</t>
  </si>
  <si>
    <t>Sporto skyrius</t>
  </si>
  <si>
    <t>Vyriausiasis jaunimo reikalų koordinatorius</t>
  </si>
  <si>
    <t>2) priemonė laikoma iš dalies įvykdyta, jei pasiekta mažiau vertinimo kriterijų reikšmių nei planuota ataskaitiniais metais;</t>
  </si>
  <si>
    <t>Informacija apie pasiektus rezultatus, duomenys apie programai skirtų asignavimų panaudojimo tikslingumą</t>
  </si>
  <si>
    <t>Įgyvendinti Lietuvos Respublikos įstatymų ir kitų norminių teisės aktų nustatytą socialinę politiką, teikiant piniginę socialinę paramą Panevėžio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</si>
  <si>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</si>
  <si>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Savivaldybės biudžeto lėšų socialines pašalpas nepasiturinčioms šeimoms ir vieniems gyvenantiems asmenims</t>
  </si>
  <si>
    <t>Skirti ir mokėti iš valstybės biudžeto lėšų vienkartines išmokas ginkluoto pasipriešinimo (rezistencijos) dalyviams – kariams savanoriams ir jiems laidoti</t>
  </si>
  <si>
    <t>Skirti ir mokėti iš valstybės biudžeto lėšų valstybės finansinę paramą užsienyje mirusių (žuvusių) Lietuvos Respublikos piliečių palaikams parvežti</t>
  </si>
  <si>
    <t>Skirti ir mokėti iš Savivaldybės biudžeto lėšų pagalbos pinigus šeimoms, globojančioms nesusietus giminystės ryšiais vaikus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</si>
  <si>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</si>
  <si>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už šaltą ir karštą  vandenį </t>
  </si>
  <si>
    <t>Skirti ir mokėti kompensacijas už išlaidas būstui nepriklausomybės gynėjams, nukentėjusiems nuo 1991 m. sausio 11–13 d. ir po to vykdytos SSRS agresijos, bei jų šeimos nariams</t>
  </si>
  <si>
    <t>Vadovaujantis Lietuvos Respublikos transporto lengvatų įstatymu, kompensuoti transporto išlaidas teisę į šias lengvatas turintiems asmenims</t>
  </si>
  <si>
    <t>Skirti ir mokėti iš Savivaldybės biudžeto lėšų vienkartines pašalpas nepasiturinčioms šeimoms ir vieniems gyvenantiems asmenims bei pašalpas stichinių nelaimių atveju</t>
  </si>
  <si>
    <t>Organizuoti ir teikti kokybiškas socialines paslaugas įvairioms miesto gyventojų socialinėms grupėms</t>
  </si>
  <si>
    <t>Teikti  dienos socialinės globos paslaugas sutrikusio intelekto vaikams Panevėžio specialiojoje mokykloje-daugiafunkciame centre</t>
  </si>
  <si>
    <t>Teikti  senyvo amžiaus asmenims ir asmenims, turintiems negalią, socialinės priežiūros – pagalbos į namus, dienos ir trumpalaikės socialinės globos paslaugas, teikti laikino apnakvindinimo ir trumpalaikės socialinės globos paslaugas socialinės rizikos asmenims, socialinės rizikos šeimų ir likusiems be tėvų globos vaikams Panevėžio socialinių paslaugų centre.</t>
  </si>
  <si>
    <t xml:space="preserve">PRITARTA
Panevėžio miesto savivaldybės tarybos 
2016 m. kovo  d.  sprendimu </t>
  </si>
</sst>
</file>

<file path=xl/styles.xml><?xml version="1.0" encoding="utf-8"?>
<styleSheet xmlns="http://schemas.openxmlformats.org/spreadsheetml/2006/main">
  <numFmts count="1">
    <numFmt numFmtId="164" formatCode="0.0"/>
  </numFmts>
  <fonts count="22">
    <font>
      <sz val="10"/>
      <name val="Arial"/>
    </font>
    <font>
      <sz val="10"/>
      <name val="Arial"/>
      <family val="2"/>
      <charset val="186"/>
    </font>
    <font>
      <sz val="8"/>
      <name val="Arial"/>
      <family val="2"/>
      <charset val="186"/>
    </font>
    <font>
      <sz val="8"/>
      <name val="Times New Roman"/>
      <family val="1"/>
    </font>
    <font>
      <b/>
      <sz val="12"/>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b/>
      <sz val="9"/>
      <name val="Times New Roman"/>
      <family val="1"/>
      <charset val="186"/>
    </font>
    <font>
      <b/>
      <sz val="11"/>
      <name val="Times New Roman"/>
      <family val="1"/>
      <charset val="186"/>
    </font>
    <font>
      <b/>
      <sz val="8"/>
      <name val="Times New Roman"/>
      <family val="1"/>
    </font>
    <font>
      <sz val="9"/>
      <name val="Times New Roman"/>
      <family val="1"/>
      <charset val="186"/>
    </font>
    <font>
      <sz val="8"/>
      <color rgb="FFFF0000"/>
      <name val="Times New Roman"/>
      <family val="1"/>
    </font>
    <font>
      <sz val="10"/>
      <name val="Times New Roman"/>
      <family val="1"/>
      <charset val="186"/>
    </font>
    <font>
      <b/>
      <sz val="8"/>
      <name val="Times New Roman"/>
      <family val="1"/>
      <charset val="186"/>
    </font>
    <font>
      <sz val="11"/>
      <name val="Times New Roman"/>
      <family val="1"/>
      <charset val="186"/>
    </font>
    <font>
      <sz val="11"/>
      <color theme="1"/>
      <name val="Calibri"/>
      <family val="2"/>
      <scheme val="minor"/>
    </font>
  </fonts>
  <fills count="1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7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top style="medium">
        <color indexed="64"/>
      </top>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1" fillId="0" borderId="0"/>
  </cellStyleXfs>
  <cellXfs count="517">
    <xf numFmtId="0" fontId="0" fillId="0" borderId="0" xfId="0"/>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3" fillId="0" borderId="0" xfId="0" applyFont="1" applyBorder="1" applyAlignment="1">
      <alignment vertical="top"/>
    </xf>
    <xf numFmtId="0" fontId="7" fillId="0" borderId="0" xfId="0" applyFont="1" applyFill="1" applyAlignment="1">
      <alignment horizontal="center" vertical="top"/>
    </xf>
    <xf numFmtId="0" fontId="7" fillId="0" borderId="0" xfId="0" applyFont="1" applyAlignment="1">
      <alignment horizontal="left" vertical="top"/>
    </xf>
    <xf numFmtId="0" fontId="3" fillId="0" borderId="0" xfId="0" applyFont="1" applyBorder="1" applyAlignment="1">
      <alignment horizontal="left" vertical="top"/>
    </xf>
    <xf numFmtId="0" fontId="3" fillId="0" borderId="0" xfId="0" applyFont="1" applyFill="1" applyBorder="1" applyAlignment="1">
      <alignment vertical="top"/>
    </xf>
    <xf numFmtId="0" fontId="9" fillId="0" borderId="0" xfId="0" applyFont="1" applyFill="1" applyAlignment="1">
      <alignment vertical="top"/>
    </xf>
    <xf numFmtId="0" fontId="9" fillId="5" borderId="0" xfId="0" applyFont="1" applyFill="1" applyAlignment="1">
      <alignment vertical="top"/>
    </xf>
    <xf numFmtId="49" fontId="7" fillId="0" borderId="0" xfId="0" applyNumberFormat="1" applyFont="1" applyFill="1" applyBorder="1" applyAlignment="1">
      <alignment vertical="top"/>
    </xf>
    <xf numFmtId="49" fontId="7" fillId="0" borderId="0" xfId="0" applyNumberFormat="1" applyFont="1" applyFill="1" applyBorder="1" applyAlignment="1">
      <alignment horizontal="right" vertical="top"/>
    </xf>
    <xf numFmtId="0" fontId="7" fillId="0" borderId="0" xfId="0" applyFont="1" applyFill="1" applyBorder="1" applyAlignment="1">
      <alignment horizontal="center" vertical="top"/>
    </xf>
    <xf numFmtId="0" fontId="8" fillId="0" borderId="0" xfId="0" applyFont="1" applyBorder="1" applyAlignment="1">
      <alignment horizontal="right" vertical="top" wrapText="1"/>
    </xf>
    <xf numFmtId="0" fontId="12" fillId="0" borderId="20" xfId="0" applyFont="1" applyBorder="1" applyAlignment="1">
      <alignment horizontal="center" vertical="top" wrapText="1"/>
    </xf>
    <xf numFmtId="0" fontId="12" fillId="0" borderId="21" xfId="0" applyFont="1" applyBorder="1" applyAlignment="1">
      <alignment vertical="top" wrapText="1"/>
    </xf>
    <xf numFmtId="0" fontId="12" fillId="0" borderId="16" xfId="0" applyFont="1" applyBorder="1" applyAlignment="1">
      <alignment horizontal="center" vertical="top" wrapText="1"/>
    </xf>
    <xf numFmtId="0" fontId="11" fillId="0" borderId="40" xfId="0" applyFont="1" applyBorder="1" applyAlignment="1">
      <alignment vertical="top" wrapText="1"/>
    </xf>
    <xf numFmtId="0" fontId="12" fillId="0" borderId="42" xfId="0" applyFont="1" applyBorder="1" applyAlignment="1">
      <alignment horizontal="center" vertical="top" wrapText="1"/>
    </xf>
    <xf numFmtId="0" fontId="11" fillId="0" borderId="39" xfId="0" applyFont="1" applyBorder="1" applyAlignment="1">
      <alignment vertical="top" wrapText="1"/>
    </xf>
    <xf numFmtId="49" fontId="4" fillId="0" borderId="0" xfId="0" applyNumberFormat="1" applyFont="1" applyFill="1" applyBorder="1" applyAlignment="1">
      <alignment horizontal="center" vertical="top" wrapText="1"/>
    </xf>
    <xf numFmtId="164" fontId="8" fillId="3" borderId="2" xfId="0" applyNumberFormat="1" applyFont="1" applyFill="1" applyBorder="1" applyAlignment="1">
      <alignment horizontal="center" vertical="center"/>
    </xf>
    <xf numFmtId="164" fontId="8" fillId="3"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xf>
    <xf numFmtId="164" fontId="8" fillId="3" borderId="18" xfId="0" applyNumberFormat="1" applyFont="1" applyFill="1" applyBorder="1" applyAlignment="1">
      <alignment horizontal="center" vertical="top"/>
    </xf>
    <xf numFmtId="164" fontId="8" fillId="3" borderId="20" xfId="0" applyNumberFormat="1" applyFont="1" applyFill="1" applyBorder="1" applyAlignment="1">
      <alignment horizontal="center" vertical="top"/>
    </xf>
    <xf numFmtId="164" fontId="8" fillId="4" borderId="47" xfId="0" applyNumberFormat="1" applyFont="1" applyFill="1" applyBorder="1" applyAlignment="1">
      <alignment horizontal="center" vertical="top"/>
    </xf>
    <xf numFmtId="164" fontId="8" fillId="4" borderId="12" xfId="0" applyNumberFormat="1" applyFont="1" applyFill="1" applyBorder="1" applyAlignment="1">
      <alignment horizontal="center" vertical="center"/>
    </xf>
    <xf numFmtId="1" fontId="3" fillId="0" borderId="32" xfId="0" applyNumberFormat="1" applyFont="1" applyFill="1" applyBorder="1" applyAlignment="1">
      <alignment horizontal="center" vertical="top"/>
    </xf>
    <xf numFmtId="49" fontId="3" fillId="0" borderId="33" xfId="0" applyNumberFormat="1" applyFont="1" applyFill="1" applyBorder="1" applyAlignment="1">
      <alignment horizontal="center" vertical="top"/>
    </xf>
    <xf numFmtId="0" fontId="9" fillId="0" borderId="52" xfId="0" applyFont="1" applyFill="1" applyBorder="1" applyAlignment="1">
      <alignment horizontal="center" vertical="top"/>
    </xf>
    <xf numFmtId="164" fontId="9" fillId="0" borderId="51" xfId="0" applyNumberFormat="1" applyFont="1" applyFill="1" applyBorder="1" applyAlignment="1">
      <alignment horizontal="center" vertical="top"/>
    </xf>
    <xf numFmtId="164" fontId="9" fillId="0" borderId="23" xfId="0" applyNumberFormat="1" applyFont="1" applyFill="1" applyBorder="1" applyAlignment="1">
      <alignment horizontal="center" vertical="top"/>
    </xf>
    <xf numFmtId="0" fontId="9" fillId="0" borderId="40" xfId="0" applyFont="1" applyFill="1" applyBorder="1" applyAlignment="1">
      <alignment horizontal="center" vertical="top"/>
    </xf>
    <xf numFmtId="164" fontId="9" fillId="0" borderId="3" xfId="0" applyNumberFormat="1" applyFont="1" applyFill="1" applyBorder="1" applyAlignment="1">
      <alignment horizontal="center" vertical="top"/>
    </xf>
    <xf numFmtId="0" fontId="15" fillId="4" borderId="41" xfId="0" applyFont="1" applyFill="1" applyBorder="1" applyAlignment="1">
      <alignment horizontal="center" vertical="top"/>
    </xf>
    <xf numFmtId="164" fontId="8" fillId="4" borderId="13" xfId="0" applyNumberFormat="1" applyFont="1" applyFill="1" applyBorder="1" applyAlignment="1">
      <alignment horizontal="center" vertical="top"/>
    </xf>
    <xf numFmtId="164" fontId="8" fillId="4" borderId="12" xfId="0" applyNumberFormat="1" applyFont="1" applyFill="1" applyBorder="1" applyAlignment="1">
      <alignment horizontal="center" vertical="top"/>
    </xf>
    <xf numFmtId="164" fontId="8" fillId="4" borderId="27" xfId="0" applyNumberFormat="1" applyFont="1" applyFill="1" applyBorder="1" applyAlignment="1">
      <alignment horizontal="center" vertical="top"/>
    </xf>
    <xf numFmtId="164" fontId="8" fillId="4" borderId="14" xfId="0" applyNumberFormat="1" applyFont="1" applyFill="1" applyBorder="1" applyAlignment="1">
      <alignment horizontal="center" vertical="top"/>
    </xf>
    <xf numFmtId="164" fontId="8" fillId="2" borderId="2" xfId="0" applyNumberFormat="1" applyFont="1" applyFill="1" applyBorder="1" applyAlignment="1">
      <alignment horizontal="center" vertical="top"/>
    </xf>
    <xf numFmtId="164" fontId="8" fillId="2" borderId="20" xfId="0" applyNumberFormat="1" applyFont="1" applyFill="1" applyBorder="1" applyAlignment="1">
      <alignment horizontal="center" vertical="top"/>
    </xf>
    <xf numFmtId="164" fontId="9" fillId="0" borderId="22" xfId="0" applyNumberFormat="1" applyFont="1" applyFill="1" applyBorder="1" applyAlignment="1">
      <alignment horizontal="center" vertical="top"/>
    </xf>
    <xf numFmtId="164" fontId="9" fillId="0" borderId="26" xfId="0" applyNumberFormat="1" applyFont="1" applyFill="1" applyBorder="1" applyAlignment="1">
      <alignment horizontal="center" vertical="top"/>
    </xf>
    <xf numFmtId="164" fontId="9" fillId="0" borderId="10" xfId="0" applyNumberFormat="1" applyFont="1" applyFill="1" applyBorder="1" applyAlignment="1">
      <alignment horizontal="center" vertical="top"/>
    </xf>
    <xf numFmtId="164" fontId="9" fillId="0" borderId="46" xfId="0" applyNumberFormat="1" applyFont="1" applyFill="1" applyBorder="1" applyAlignment="1">
      <alignment horizontal="center" vertical="top"/>
    </xf>
    <xf numFmtId="164" fontId="9" fillId="0" borderId="47" xfId="0" applyNumberFormat="1" applyFont="1" applyFill="1" applyBorder="1" applyAlignment="1">
      <alignment horizontal="center" vertical="top"/>
    </xf>
    <xf numFmtId="164" fontId="9" fillId="0" borderId="55" xfId="0" applyNumberFormat="1" applyFont="1" applyFill="1" applyBorder="1" applyAlignment="1">
      <alignment horizontal="center" vertical="top"/>
    </xf>
    <xf numFmtId="164" fontId="9" fillId="0" borderId="58" xfId="0" applyNumberFormat="1" applyFont="1" applyFill="1" applyBorder="1" applyAlignment="1">
      <alignment horizontal="center" vertical="top"/>
    </xf>
    <xf numFmtId="164" fontId="9" fillId="0" borderId="33" xfId="0" applyNumberFormat="1" applyFont="1" applyFill="1" applyBorder="1" applyAlignment="1">
      <alignment horizontal="center" vertical="top"/>
    </xf>
    <xf numFmtId="164" fontId="13" fillId="4" borderId="47" xfId="0" applyNumberFormat="1" applyFont="1" applyFill="1" applyBorder="1" applyAlignment="1">
      <alignment horizontal="center" vertical="top"/>
    </xf>
    <xf numFmtId="164" fontId="8" fillId="4" borderId="46" xfId="0" applyNumberFormat="1" applyFont="1" applyFill="1" applyBorder="1" applyAlignment="1">
      <alignment horizontal="center" vertical="top"/>
    </xf>
    <xf numFmtId="164" fontId="16" fillId="0" borderId="46" xfId="0" applyNumberFormat="1" applyFont="1" applyFill="1" applyBorder="1" applyAlignment="1">
      <alignment horizontal="center" vertical="top"/>
    </xf>
    <xf numFmtId="0" fontId="10" fillId="0" borderId="0" xfId="0" applyFont="1" applyAlignment="1">
      <alignment vertical="top"/>
    </xf>
    <xf numFmtId="0" fontId="10" fillId="0" borderId="0" xfId="0" applyFont="1" applyAlignment="1">
      <alignment horizontal="center" vertical="top"/>
    </xf>
    <xf numFmtId="49"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49" fontId="8" fillId="3" borderId="2" xfId="0" applyNumberFormat="1" applyFont="1" applyFill="1" applyBorder="1" applyAlignment="1">
      <alignment horizontal="center" vertical="top"/>
    </xf>
    <xf numFmtId="0" fontId="9" fillId="0" borderId="25" xfId="0" applyFont="1" applyBorder="1" applyAlignment="1">
      <alignment horizontal="center" vertical="top"/>
    </xf>
    <xf numFmtId="0" fontId="3" fillId="0" borderId="9" xfId="0" applyFont="1" applyFill="1" applyBorder="1" applyAlignment="1">
      <alignment horizontal="center" vertical="top"/>
    </xf>
    <xf numFmtId="0" fontId="3" fillId="0" borderId="10" xfId="0" applyFont="1" applyFill="1" applyBorder="1" applyAlignment="1">
      <alignment horizontal="center" vertical="top"/>
    </xf>
    <xf numFmtId="0" fontId="15" fillId="4" borderId="11" xfId="0" applyFont="1" applyFill="1" applyBorder="1" applyAlignment="1">
      <alignment horizontal="center" vertical="top"/>
    </xf>
    <xf numFmtId="164" fontId="8" fillId="4" borderId="13" xfId="0" applyNumberFormat="1" applyFont="1" applyFill="1" applyBorder="1" applyAlignment="1">
      <alignment horizontal="center" vertical="center"/>
    </xf>
    <xf numFmtId="164" fontId="8" fillId="4" borderId="14" xfId="0" applyNumberFormat="1" applyFont="1" applyFill="1" applyBorder="1" applyAlignment="1">
      <alignment horizontal="center" vertical="center"/>
    </xf>
    <xf numFmtId="49" fontId="8" fillId="2" borderId="3" xfId="0" applyNumberFormat="1" applyFont="1" applyFill="1" applyBorder="1" applyAlignment="1">
      <alignment horizontal="center" vertical="top"/>
    </xf>
    <xf numFmtId="49" fontId="8" fillId="3" borderId="4" xfId="0" applyNumberFormat="1" applyFont="1" applyFill="1" applyBorder="1" applyAlignment="1">
      <alignment horizontal="center" vertical="top"/>
    </xf>
    <xf numFmtId="49" fontId="8" fillId="0" borderId="9" xfId="0" applyNumberFormat="1" applyFont="1" applyBorder="1" applyAlignment="1">
      <alignment horizontal="center" vertical="top"/>
    </xf>
    <xf numFmtId="49" fontId="7" fillId="0" borderId="44" xfId="0" applyNumberFormat="1" applyFont="1" applyBorder="1" applyAlignment="1">
      <alignment horizontal="center" vertical="top"/>
    </xf>
    <xf numFmtId="49" fontId="8" fillId="2" borderId="35" xfId="0" applyNumberFormat="1" applyFont="1" applyFill="1" applyBorder="1" applyAlignment="1">
      <alignment horizontal="center" vertical="top"/>
    </xf>
    <xf numFmtId="49" fontId="8" fillId="3" borderId="36" xfId="0" applyNumberFormat="1" applyFont="1" applyFill="1" applyBorder="1" applyAlignment="1">
      <alignment horizontal="center" vertical="top"/>
    </xf>
    <xf numFmtId="49" fontId="8" fillId="0" borderId="28" xfId="0" applyNumberFormat="1" applyFont="1" applyBorder="1" applyAlignment="1">
      <alignment horizontal="center" vertical="top"/>
    </xf>
    <xf numFmtId="49" fontId="7" fillId="0" borderId="38" xfId="0" applyNumberFormat="1" applyFont="1" applyBorder="1" applyAlignment="1">
      <alignment horizontal="center" vertical="top"/>
    </xf>
    <xf numFmtId="49" fontId="8" fillId="2" borderId="31" xfId="0" applyNumberFormat="1" applyFont="1" applyFill="1" applyBorder="1" applyAlignment="1">
      <alignment horizontal="center" vertical="top"/>
    </xf>
    <xf numFmtId="49" fontId="8" fillId="3" borderId="34" xfId="0" applyNumberFormat="1" applyFont="1" applyFill="1" applyBorder="1" applyAlignment="1">
      <alignment horizontal="center" vertical="top"/>
    </xf>
    <xf numFmtId="0" fontId="9" fillId="0" borderId="25" xfId="0" applyFont="1" applyFill="1" applyBorder="1" applyAlignment="1">
      <alignment horizontal="center" vertical="top" wrapText="1"/>
    </xf>
    <xf numFmtId="164" fontId="9" fillId="0" borderId="51" xfId="0" applyNumberFormat="1" applyFont="1" applyFill="1" applyBorder="1" applyAlignment="1">
      <alignment horizontal="center" vertical="center"/>
    </xf>
    <xf numFmtId="164" fontId="9" fillId="0" borderId="23" xfId="0" applyNumberFormat="1" applyFont="1" applyFill="1" applyBorder="1" applyAlignment="1">
      <alignment horizontal="center" vertical="center"/>
    </xf>
    <xf numFmtId="49" fontId="8" fillId="2" borderId="70" xfId="0" applyNumberFormat="1" applyFont="1" applyFill="1" applyBorder="1" applyAlignment="1">
      <alignment horizontal="center" vertical="top"/>
    </xf>
    <xf numFmtId="49" fontId="8" fillId="3" borderId="45" xfId="0" applyNumberFormat="1" applyFont="1" applyFill="1" applyBorder="1" applyAlignment="1">
      <alignment horizontal="center" vertical="top"/>
    </xf>
    <xf numFmtId="49" fontId="8" fillId="2" borderId="7" xfId="0" applyNumberFormat="1" applyFont="1" applyFill="1" applyBorder="1" applyAlignment="1">
      <alignment horizontal="center" vertical="top"/>
    </xf>
    <xf numFmtId="49" fontId="8" fillId="3" borderId="43" xfId="0" applyNumberFormat="1" applyFont="1" applyFill="1" applyBorder="1" applyAlignment="1">
      <alignment horizontal="center" vertical="top"/>
    </xf>
    <xf numFmtId="49" fontId="8" fillId="2" borderId="44" xfId="0" applyNumberFormat="1" applyFont="1" applyFill="1" applyBorder="1" applyAlignment="1">
      <alignment horizontal="center" vertical="top"/>
    </xf>
    <xf numFmtId="49" fontId="8" fillId="3" borderId="20" xfId="0" applyNumberFormat="1" applyFont="1" applyFill="1" applyBorder="1" applyAlignment="1">
      <alignment horizontal="center" vertical="top"/>
    </xf>
    <xf numFmtId="49" fontId="8" fillId="0" borderId="20" xfId="0" applyNumberFormat="1" applyFont="1" applyBorder="1" applyAlignment="1">
      <alignment horizontal="center" vertical="top"/>
    </xf>
    <xf numFmtId="0" fontId="7" fillId="0" borderId="37" xfId="0" applyFont="1" applyFill="1" applyBorder="1" applyAlignment="1">
      <alignment horizontal="left" vertical="top" wrapText="1"/>
    </xf>
    <xf numFmtId="49" fontId="3" fillId="0" borderId="20" xfId="0" applyNumberFormat="1" applyFont="1" applyBorder="1" applyAlignment="1">
      <alignment horizontal="center" vertical="top"/>
    </xf>
    <xf numFmtId="49" fontId="7" fillId="0" borderId="20" xfId="0" applyNumberFormat="1" applyFont="1" applyBorder="1" applyAlignment="1">
      <alignment horizontal="center" vertical="top"/>
    </xf>
    <xf numFmtId="0" fontId="15" fillId="4" borderId="39" xfId="0" applyFont="1" applyFill="1" applyBorder="1" applyAlignment="1">
      <alignment horizontal="center" vertical="top"/>
    </xf>
    <xf numFmtId="164" fontId="8" fillId="4" borderId="29" xfId="0" applyNumberFormat="1" applyFont="1" applyFill="1" applyBorder="1" applyAlignment="1">
      <alignment horizontal="center" vertical="center"/>
    </xf>
    <xf numFmtId="0" fontId="9" fillId="3" borderId="19" xfId="0" applyFont="1" applyFill="1" applyBorder="1" applyAlignment="1">
      <alignment vertical="top" wrapText="1"/>
    </xf>
    <xf numFmtId="0" fontId="3" fillId="3" borderId="37" xfId="0" applyFont="1" applyFill="1" applyBorder="1" applyAlignment="1">
      <alignment horizontal="center" vertical="top" wrapText="1"/>
    </xf>
    <xf numFmtId="0" fontId="3" fillId="3" borderId="39" xfId="0" applyFont="1" applyFill="1" applyBorder="1" applyAlignment="1">
      <alignment horizontal="center" vertical="top" wrapText="1"/>
    </xf>
    <xf numFmtId="9" fontId="3" fillId="0" borderId="28" xfId="0" applyNumberFormat="1" applyFont="1" applyFill="1" applyBorder="1" applyAlignment="1">
      <alignment horizontal="center" vertical="top"/>
    </xf>
    <xf numFmtId="9" fontId="3" fillId="0" borderId="29" xfId="0" applyNumberFormat="1" applyFont="1" applyFill="1" applyBorder="1" applyAlignment="1">
      <alignment horizontal="center" vertical="top"/>
    </xf>
    <xf numFmtId="49" fontId="8" fillId="2" borderId="30" xfId="0" applyNumberFormat="1" applyFont="1" applyFill="1" applyBorder="1" applyAlignment="1">
      <alignment horizontal="center" vertical="top"/>
    </xf>
    <xf numFmtId="49" fontId="8" fillId="3" borderId="17" xfId="0" applyNumberFormat="1" applyFont="1" applyFill="1" applyBorder="1" applyAlignment="1">
      <alignment horizontal="center" vertical="top"/>
    </xf>
    <xf numFmtId="0" fontId="3" fillId="3" borderId="19" xfId="0" applyFont="1" applyFill="1" applyBorder="1" applyAlignment="1">
      <alignment horizontal="center" vertical="top" wrapText="1"/>
    </xf>
    <xf numFmtId="0" fontId="3" fillId="3" borderId="21" xfId="0" applyFont="1" applyFill="1" applyBorder="1" applyAlignment="1">
      <alignment horizontal="center" vertical="top" wrapText="1"/>
    </xf>
    <xf numFmtId="0" fontId="3" fillId="2" borderId="30" xfId="0" applyFont="1" applyFill="1" applyBorder="1" applyAlignment="1">
      <alignment vertical="top"/>
    </xf>
    <xf numFmtId="0" fontId="3" fillId="2" borderId="19" xfId="0" applyFont="1" applyFill="1" applyBorder="1" applyAlignment="1">
      <alignment vertical="top"/>
    </xf>
    <xf numFmtId="0" fontId="3" fillId="2" borderId="21" xfId="0" applyFont="1" applyFill="1" applyBorder="1" applyAlignment="1">
      <alignment vertical="top"/>
    </xf>
    <xf numFmtId="0" fontId="9" fillId="0" borderId="9" xfId="0" applyFont="1" applyFill="1" applyBorder="1" applyAlignment="1">
      <alignment horizontal="center" vertical="top"/>
    </xf>
    <xf numFmtId="0" fontId="9" fillId="0" borderId="3" xfId="0" applyFont="1" applyFill="1" applyBorder="1" applyAlignment="1">
      <alignment vertical="top" wrapText="1"/>
    </xf>
    <xf numFmtId="0" fontId="9" fillId="0" borderId="48" xfId="0" applyFont="1" applyFill="1" applyBorder="1" applyAlignment="1">
      <alignment horizontal="center" vertical="top"/>
    </xf>
    <xf numFmtId="0" fontId="9" fillId="0" borderId="26" xfId="0" applyFont="1" applyFill="1" applyBorder="1" applyAlignment="1">
      <alignment vertical="top" wrapText="1"/>
    </xf>
    <xf numFmtId="0" fontId="9" fillId="0" borderId="59" xfId="0" applyFont="1" applyFill="1" applyBorder="1" applyAlignment="1">
      <alignment horizontal="center" vertical="top"/>
    </xf>
    <xf numFmtId="0" fontId="9" fillId="0" borderId="53" xfId="0" applyFont="1" applyFill="1" applyBorder="1" applyAlignment="1">
      <alignment horizontal="center" vertical="top"/>
    </xf>
    <xf numFmtId="0" fontId="3" fillId="0" borderId="9" xfId="0" applyNumberFormat="1" applyFont="1" applyFill="1" applyBorder="1" applyAlignment="1">
      <alignment horizontal="center" vertical="top"/>
    </xf>
    <xf numFmtId="0" fontId="3" fillId="0" borderId="10" xfId="0" applyNumberFormat="1" applyFont="1" applyFill="1" applyBorder="1" applyAlignment="1">
      <alignment horizontal="center" vertical="top"/>
    </xf>
    <xf numFmtId="49" fontId="9" fillId="2" borderId="35" xfId="0" applyNumberFormat="1" applyFont="1" applyFill="1" applyBorder="1" applyAlignment="1">
      <alignment horizontal="center" vertical="top"/>
    </xf>
    <xf numFmtId="0" fontId="15" fillId="4" borderId="46" xfId="0" applyFont="1" applyFill="1" applyBorder="1" applyAlignment="1">
      <alignment horizontal="center" vertical="top"/>
    </xf>
    <xf numFmtId="0" fontId="3" fillId="0" borderId="28" xfId="0" applyNumberFormat="1" applyFont="1" applyFill="1" applyBorder="1" applyAlignment="1">
      <alignment horizontal="center" vertical="top"/>
    </xf>
    <xf numFmtId="0" fontId="3" fillId="0" borderId="29" xfId="0" applyNumberFormat="1" applyFont="1" applyFill="1" applyBorder="1" applyAlignment="1">
      <alignment horizontal="center" vertical="top"/>
    </xf>
    <xf numFmtId="0" fontId="9" fillId="0" borderId="54" xfId="0" applyFont="1" applyBorder="1" applyAlignment="1">
      <alignment horizontal="center" vertical="top"/>
    </xf>
    <xf numFmtId="0" fontId="9" fillId="0" borderId="55" xfId="0" applyFont="1" applyBorder="1" applyAlignment="1">
      <alignment horizontal="center" vertical="top"/>
    </xf>
    <xf numFmtId="0" fontId="10" fillId="0" borderId="9" xfId="0" applyFont="1" applyBorder="1" applyAlignment="1">
      <alignment horizontal="center" vertical="top" wrapText="1"/>
    </xf>
    <xf numFmtId="0" fontId="10" fillId="0" borderId="57" xfId="0" applyFont="1" applyBorder="1" applyAlignment="1">
      <alignment horizontal="center" vertical="top" wrapText="1"/>
    </xf>
    <xf numFmtId="0" fontId="9" fillId="0" borderId="46" xfId="0" applyFont="1" applyFill="1" applyBorder="1" applyAlignment="1">
      <alignment horizontal="center" vertical="top"/>
    </xf>
    <xf numFmtId="49" fontId="8" fillId="3" borderId="28" xfId="0" applyNumberFormat="1" applyFont="1" applyFill="1" applyBorder="1" applyAlignment="1">
      <alignment horizontal="center" vertical="top"/>
    </xf>
    <xf numFmtId="0" fontId="3" fillId="3" borderId="38" xfId="0" applyFont="1" applyFill="1" applyBorder="1" applyAlignment="1">
      <alignment horizontal="center" vertical="top" wrapText="1"/>
    </xf>
    <xf numFmtId="49" fontId="8" fillId="6" borderId="1" xfId="0" applyNumberFormat="1" applyFont="1" applyFill="1" applyBorder="1" applyAlignment="1">
      <alignment horizontal="center" vertical="top"/>
    </xf>
    <xf numFmtId="0" fontId="10" fillId="0" borderId="0" xfId="0" applyFont="1" applyAlignment="1">
      <alignment vertical="top" wrapText="1"/>
    </xf>
    <xf numFmtId="0" fontId="10" fillId="0" borderId="0" xfId="0" applyFont="1" applyBorder="1" applyAlignment="1">
      <alignment horizontal="right" vertical="top" wrapText="1"/>
    </xf>
    <xf numFmtId="0" fontId="9" fillId="0" borderId="16" xfId="0" applyFont="1" applyBorder="1" applyAlignment="1">
      <alignment horizontal="center" vertical="top"/>
    </xf>
    <xf numFmtId="0" fontId="17" fillId="0" borderId="9" xfId="0" applyFont="1" applyFill="1" applyBorder="1" applyAlignment="1">
      <alignment horizontal="center" vertical="top"/>
    </xf>
    <xf numFmtId="0" fontId="17" fillId="0" borderId="10" xfId="0" applyFont="1" applyFill="1" applyBorder="1" applyAlignment="1">
      <alignment horizontal="center" vertical="top"/>
    </xf>
    <xf numFmtId="0" fontId="17" fillId="0" borderId="28" xfId="0" applyFont="1" applyFill="1" applyBorder="1" applyAlignment="1">
      <alignment horizontal="center" vertical="top"/>
    </xf>
    <xf numFmtId="0" fontId="17" fillId="0" borderId="29" xfId="0" applyFont="1" applyFill="1" applyBorder="1" applyAlignment="1">
      <alignment horizontal="center" vertical="top"/>
    </xf>
    <xf numFmtId="0" fontId="17" fillId="0" borderId="9"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57" xfId="0" applyFont="1" applyFill="1" applyBorder="1" applyAlignment="1">
      <alignment horizontal="center" vertical="top" wrapText="1"/>
    </xf>
    <xf numFmtId="0" fontId="17" fillId="0" borderId="62" xfId="0" applyFont="1" applyFill="1" applyBorder="1" applyAlignment="1">
      <alignment horizontal="center" vertical="top" wrapText="1"/>
    </xf>
    <xf numFmtId="9" fontId="17" fillId="0" borderId="9" xfId="0" applyNumberFormat="1" applyFont="1" applyFill="1" applyBorder="1" applyAlignment="1">
      <alignment horizontal="center" vertical="top"/>
    </xf>
    <xf numFmtId="9" fontId="17" fillId="0" borderId="10" xfId="0" applyNumberFormat="1" applyFont="1" applyFill="1" applyBorder="1" applyAlignment="1">
      <alignment horizontal="center" vertical="top"/>
    </xf>
    <xf numFmtId="9" fontId="17" fillId="0" borderId="28" xfId="0" applyNumberFormat="1" applyFont="1" applyFill="1" applyBorder="1" applyAlignment="1">
      <alignment horizontal="center" vertical="top"/>
    </xf>
    <xf numFmtId="9" fontId="17" fillId="0" borderId="29" xfId="0" applyNumberFormat="1" applyFont="1" applyFill="1" applyBorder="1" applyAlignment="1">
      <alignment horizontal="center" vertical="top"/>
    </xf>
    <xf numFmtId="0" fontId="17" fillId="0" borderId="9" xfId="0" applyNumberFormat="1" applyFont="1" applyFill="1" applyBorder="1" applyAlignment="1">
      <alignment horizontal="center" vertical="top"/>
    </xf>
    <xf numFmtId="0" fontId="17" fillId="0" borderId="10" xfId="0" applyNumberFormat="1" applyFont="1" applyFill="1" applyBorder="1" applyAlignment="1">
      <alignment horizontal="center" vertical="top"/>
    </xf>
    <xf numFmtId="0" fontId="17" fillId="0" borderId="28" xfId="0" applyNumberFormat="1" applyFont="1" applyFill="1" applyBorder="1" applyAlignment="1">
      <alignment horizontal="center" vertical="top"/>
    </xf>
    <xf numFmtId="0" fontId="17" fillId="0" borderId="29" xfId="0" applyNumberFormat="1" applyFont="1" applyFill="1" applyBorder="1" applyAlignment="1">
      <alignment horizontal="center" vertical="top"/>
    </xf>
    <xf numFmtId="0" fontId="3" fillId="0" borderId="6" xfId="0" applyFont="1" applyFill="1" applyBorder="1" applyAlignment="1">
      <alignment horizontal="center" vertical="top" wrapText="1"/>
    </xf>
    <xf numFmtId="0" fontId="3" fillId="5" borderId="32" xfId="0" applyFont="1" applyFill="1" applyBorder="1" applyAlignment="1">
      <alignment horizontal="center" vertical="top"/>
    </xf>
    <xf numFmtId="0" fontId="3" fillId="5" borderId="33" xfId="0" applyFont="1" applyFill="1" applyBorder="1" applyAlignment="1">
      <alignment horizontal="center" vertical="top"/>
    </xf>
    <xf numFmtId="49" fontId="3" fillId="0" borderId="33" xfId="1" applyNumberFormat="1" applyFont="1" applyFill="1" applyBorder="1" applyAlignment="1">
      <alignment horizontal="center" vertical="top"/>
    </xf>
    <xf numFmtId="0" fontId="3" fillId="0" borderId="32" xfId="0" applyFont="1" applyFill="1" applyBorder="1" applyAlignment="1">
      <alignment horizontal="center" vertical="top" wrapText="1"/>
    </xf>
    <xf numFmtId="0" fontId="3" fillId="0" borderId="33"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32" xfId="0" applyFont="1" applyFill="1" applyBorder="1" applyAlignment="1">
      <alignment horizontal="center" vertical="top"/>
    </xf>
    <xf numFmtId="0" fontId="3" fillId="0" borderId="33" xfId="0" applyFont="1" applyFill="1" applyBorder="1" applyAlignment="1">
      <alignment horizontal="center" vertical="top"/>
    </xf>
    <xf numFmtId="164" fontId="16" fillId="0" borderId="22" xfId="0" applyNumberFormat="1" applyFont="1" applyFill="1" applyBorder="1" applyAlignment="1">
      <alignment horizontal="center" vertical="top"/>
    </xf>
    <xf numFmtId="164" fontId="16" fillId="0" borderId="23" xfId="0" applyNumberFormat="1" applyFont="1" applyFill="1" applyBorder="1" applyAlignment="1">
      <alignment horizontal="center" vertical="top"/>
    </xf>
    <xf numFmtId="164" fontId="16" fillId="0" borderId="10" xfId="0" applyNumberFormat="1" applyFont="1" applyFill="1" applyBorder="1" applyAlignment="1">
      <alignment horizontal="center" vertical="top"/>
    </xf>
    <xf numFmtId="0" fontId="16" fillId="0" borderId="52" xfId="0" applyFont="1" applyFill="1" applyBorder="1" applyAlignment="1">
      <alignment horizontal="center" vertical="top"/>
    </xf>
    <xf numFmtId="164" fontId="16" fillId="0" borderId="51" xfId="0" applyNumberFormat="1" applyFont="1" applyFill="1" applyBorder="1" applyAlignment="1">
      <alignment horizontal="center" vertical="top"/>
    </xf>
    <xf numFmtId="1" fontId="5" fillId="0" borderId="32" xfId="0" applyNumberFormat="1" applyFont="1" applyFill="1" applyBorder="1" applyAlignment="1">
      <alignment horizontal="center" vertical="top"/>
    </xf>
    <xf numFmtId="49" fontId="5" fillId="0" borderId="33" xfId="0" applyNumberFormat="1" applyFont="1" applyFill="1" applyBorder="1" applyAlignment="1">
      <alignment horizontal="center" vertical="top"/>
    </xf>
    <xf numFmtId="49" fontId="16" fillId="0" borderId="12" xfId="0" applyNumberFormat="1" applyFont="1" applyBorder="1" applyAlignment="1">
      <alignment horizontal="center" vertical="top"/>
    </xf>
    <xf numFmtId="9" fontId="5" fillId="0" borderId="28" xfId="0" applyNumberFormat="1" applyFont="1" applyFill="1" applyBorder="1" applyAlignment="1">
      <alignment horizontal="center" vertical="top"/>
    </xf>
    <xf numFmtId="9" fontId="5" fillId="0" borderId="29" xfId="0" applyNumberFormat="1" applyFont="1" applyFill="1" applyBorder="1" applyAlignment="1">
      <alignment horizontal="center" vertical="top"/>
    </xf>
    <xf numFmtId="0" fontId="19" fillId="4" borderId="41" xfId="0" applyFont="1" applyFill="1" applyBorder="1" applyAlignment="1">
      <alignment horizontal="center" vertical="top"/>
    </xf>
    <xf numFmtId="164" fontId="13" fillId="4" borderId="13" xfId="0" applyNumberFormat="1" applyFont="1" applyFill="1" applyBorder="1" applyAlignment="1">
      <alignment horizontal="center" vertical="top"/>
    </xf>
    <xf numFmtId="164" fontId="13" fillId="4" borderId="27" xfId="0" applyNumberFormat="1" applyFont="1" applyFill="1" applyBorder="1" applyAlignment="1">
      <alignment horizontal="center" vertical="top"/>
    </xf>
    <xf numFmtId="164" fontId="13" fillId="4" borderId="14" xfId="0" applyNumberFormat="1" applyFont="1" applyFill="1" applyBorder="1" applyAlignment="1">
      <alignment horizontal="center" vertical="top"/>
    </xf>
    <xf numFmtId="49" fontId="13" fillId="0" borderId="50" xfId="0" applyNumberFormat="1" applyFont="1" applyBorder="1" applyAlignment="1">
      <alignment horizontal="center" vertical="top"/>
    </xf>
    <xf numFmtId="49" fontId="8" fillId="2" borderId="3" xfId="0" applyNumberFormat="1" applyFont="1" applyFill="1" applyBorder="1" applyAlignment="1">
      <alignment horizontal="center" vertical="top"/>
    </xf>
    <xf numFmtId="0" fontId="9" fillId="0" borderId="16" xfId="0" applyFont="1" applyFill="1" applyBorder="1" applyAlignment="1">
      <alignment horizontal="center" vertical="top" wrapText="1"/>
    </xf>
    <xf numFmtId="164" fontId="9" fillId="0" borderId="3" xfId="0" applyNumberFormat="1" applyFont="1" applyFill="1" applyBorder="1" applyAlignment="1">
      <alignment horizontal="center" vertical="center"/>
    </xf>
    <xf numFmtId="164" fontId="9" fillId="0" borderId="10" xfId="0" applyNumberFormat="1" applyFont="1" applyFill="1" applyBorder="1" applyAlignment="1">
      <alignment horizontal="center" vertical="center"/>
    </xf>
    <xf numFmtId="1" fontId="3" fillId="0" borderId="9" xfId="0" applyNumberFormat="1" applyFont="1" applyFill="1" applyBorder="1" applyAlignment="1">
      <alignment horizontal="center" vertical="top"/>
    </xf>
    <xf numFmtId="49" fontId="3" fillId="0" borderId="10"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164" fontId="9" fillId="0" borderId="51" xfId="0" applyNumberFormat="1" applyFont="1" applyBorder="1" applyAlignment="1">
      <alignment horizontal="center" vertical="center"/>
    </xf>
    <xf numFmtId="164" fontId="9" fillId="0" borderId="23" xfId="0" applyNumberFormat="1" applyFont="1" applyBorder="1" applyAlignment="1">
      <alignment horizontal="center" vertical="center"/>
    </xf>
    <xf numFmtId="1" fontId="17" fillId="0" borderId="9" xfId="0" applyNumberFormat="1" applyFont="1" applyFill="1" applyBorder="1" applyAlignment="1">
      <alignment horizontal="center" vertical="top"/>
    </xf>
    <xf numFmtId="0" fontId="9" fillId="0" borderId="46" xfId="0" applyFont="1" applyBorder="1" applyAlignment="1">
      <alignment horizontal="center" vertical="top"/>
    </xf>
    <xf numFmtId="2" fontId="9" fillId="0" borderId="51" xfId="0" applyNumberFormat="1" applyFont="1" applyFill="1" applyBorder="1" applyAlignment="1">
      <alignment horizontal="center" vertical="top"/>
    </xf>
    <xf numFmtId="2" fontId="9" fillId="0" borderId="3" xfId="0" applyNumberFormat="1" applyFont="1" applyFill="1" applyBorder="1" applyAlignment="1">
      <alignment horizontal="center" vertical="top"/>
    </xf>
    <xf numFmtId="2" fontId="8" fillId="4" borderId="13" xfId="0" applyNumberFormat="1" applyFont="1" applyFill="1" applyBorder="1" applyAlignment="1">
      <alignment horizontal="center" vertical="top"/>
    </xf>
    <xf numFmtId="164" fontId="8" fillId="8" borderId="27" xfId="0" applyNumberFormat="1" applyFont="1" applyFill="1" applyBorder="1" applyAlignment="1">
      <alignment horizontal="center" vertical="top"/>
    </xf>
    <xf numFmtId="164" fontId="8" fillId="7" borderId="2" xfId="0" applyNumberFormat="1" applyFont="1" applyFill="1" applyBorder="1" applyAlignment="1">
      <alignment horizontal="center" vertical="top"/>
    </xf>
    <xf numFmtId="49" fontId="3" fillId="0" borderId="37" xfId="0" applyNumberFormat="1" applyFont="1" applyBorder="1" applyAlignment="1">
      <alignment horizontal="center" vertical="top"/>
    </xf>
    <xf numFmtId="164" fontId="13" fillId="4" borderId="26" xfId="0" applyNumberFormat="1" applyFont="1" applyFill="1" applyBorder="1" applyAlignment="1">
      <alignment horizontal="center" vertical="top"/>
    </xf>
    <xf numFmtId="49" fontId="13" fillId="2" borderId="38" xfId="0" applyNumberFormat="1" applyFont="1" applyFill="1" applyBorder="1" applyAlignment="1">
      <alignment horizontal="center" vertical="top"/>
    </xf>
    <xf numFmtId="49" fontId="13" fillId="3" borderId="46" xfId="0" applyNumberFormat="1" applyFont="1" applyFill="1" applyBorder="1" applyAlignment="1">
      <alignment horizontal="center" vertical="top"/>
    </xf>
    <xf numFmtId="49" fontId="13" fillId="0" borderId="56" xfId="0" applyNumberFormat="1" applyFont="1" applyBorder="1" applyAlignment="1">
      <alignment horizontal="center" vertical="top" wrapText="1"/>
    </xf>
    <xf numFmtId="0" fontId="7" fillId="0" borderId="46" xfId="0" applyFont="1" applyFill="1" applyBorder="1" applyAlignment="1">
      <alignment horizontal="left" vertical="top" wrapText="1"/>
    </xf>
    <xf numFmtId="0" fontId="18" fillId="0" borderId="46" xfId="0" applyFont="1" applyBorder="1" applyAlignment="1">
      <alignment horizontal="center" vertical="top" wrapText="1"/>
    </xf>
    <xf numFmtId="0" fontId="9" fillId="3" borderId="37" xfId="0" applyFont="1" applyFill="1" applyBorder="1" applyAlignment="1">
      <alignment vertical="top" wrapText="1"/>
    </xf>
    <xf numFmtId="0" fontId="3" fillId="0" borderId="46" xfId="0" applyNumberFormat="1" applyFont="1" applyFill="1" applyBorder="1" applyAlignment="1">
      <alignment horizontal="center" vertical="top"/>
    </xf>
    <xf numFmtId="0" fontId="16" fillId="0" borderId="46" xfId="0" applyFont="1" applyBorder="1" applyAlignment="1">
      <alignment horizontal="left" vertical="top" wrapText="1"/>
    </xf>
    <xf numFmtId="49" fontId="7" fillId="0" borderId="34" xfId="0" applyNumberFormat="1" applyFont="1" applyBorder="1" applyAlignment="1">
      <alignment horizontal="center" vertical="top" wrapText="1"/>
    </xf>
    <xf numFmtId="0" fontId="9" fillId="0" borderId="57" xfId="0" applyFont="1" applyBorder="1" applyAlignment="1">
      <alignment horizontal="center" vertical="top"/>
    </xf>
    <xf numFmtId="0" fontId="15" fillId="4" borderId="12" xfId="0" applyFont="1" applyFill="1" applyBorder="1" applyAlignment="1">
      <alignment horizontal="center" vertical="top"/>
    </xf>
    <xf numFmtId="164" fontId="16" fillId="0" borderId="57" xfId="0" applyNumberFormat="1" applyFont="1" applyFill="1" applyBorder="1" applyAlignment="1">
      <alignment horizontal="center" vertical="top"/>
    </xf>
    <xf numFmtId="164" fontId="9" fillId="0" borderId="3" xfId="0" applyNumberFormat="1" applyFont="1" applyBorder="1" applyAlignment="1">
      <alignment horizontal="center" vertical="center"/>
    </xf>
    <xf numFmtId="164" fontId="9" fillId="0" borderId="9" xfId="0" applyNumberFormat="1" applyFont="1" applyBorder="1" applyAlignment="1">
      <alignment horizontal="center" vertical="center"/>
    </xf>
    <xf numFmtId="164" fontId="9" fillId="0" borderId="10" xfId="0" applyNumberFormat="1" applyFont="1" applyBorder="1" applyAlignment="1">
      <alignment horizontal="center" vertical="center"/>
    </xf>
    <xf numFmtId="0" fontId="3" fillId="5" borderId="9" xfId="0" applyFont="1" applyFill="1" applyBorder="1" applyAlignment="1">
      <alignment horizontal="center" vertical="top"/>
    </xf>
    <xf numFmtId="0" fontId="3" fillId="5" borderId="10" xfId="0" applyFont="1" applyFill="1" applyBorder="1" applyAlignment="1">
      <alignment horizontal="center" vertical="top"/>
    </xf>
    <xf numFmtId="0" fontId="10" fillId="0" borderId="9" xfId="0" applyFont="1" applyBorder="1" applyAlignment="1">
      <alignment horizontal="center" vertical="top" wrapText="1"/>
    </xf>
    <xf numFmtId="0" fontId="10" fillId="0" borderId="28" xfId="0" applyFont="1" applyBorder="1" applyAlignment="1">
      <alignment horizontal="center" vertical="top" wrapText="1"/>
    </xf>
    <xf numFmtId="49" fontId="7" fillId="0" borderId="9" xfId="0" applyNumberFormat="1" applyFont="1" applyBorder="1" applyAlignment="1">
      <alignment horizontal="center" vertical="top" wrapText="1"/>
    </xf>
    <xf numFmtId="49" fontId="7" fillId="0" borderId="42" xfId="0" applyNumberFormat="1" applyFont="1" applyBorder="1" applyAlignment="1">
      <alignment horizontal="center" vertical="top"/>
    </xf>
    <xf numFmtId="49" fontId="8" fillId="3" borderId="4"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49" fontId="8" fillId="2" borderId="31" xfId="0" applyNumberFormat="1" applyFont="1" applyFill="1" applyBorder="1" applyAlignment="1">
      <alignment horizontal="center" vertical="top"/>
    </xf>
    <xf numFmtId="49" fontId="8" fillId="2" borderId="35" xfId="0" applyNumberFormat="1" applyFont="1" applyFill="1" applyBorder="1" applyAlignment="1">
      <alignment horizontal="center" vertical="top"/>
    </xf>
    <xf numFmtId="49" fontId="8" fillId="3" borderId="32" xfId="0" applyNumberFormat="1" applyFont="1" applyFill="1" applyBorder="1" applyAlignment="1">
      <alignment horizontal="center" vertical="top"/>
    </xf>
    <xf numFmtId="49" fontId="8" fillId="3" borderId="28" xfId="0" applyNumberFormat="1" applyFont="1" applyFill="1" applyBorder="1" applyAlignment="1">
      <alignment horizontal="center" vertical="top"/>
    </xf>
    <xf numFmtId="49" fontId="8" fillId="0" borderId="32" xfId="0" applyNumberFormat="1" applyFont="1" applyBorder="1" applyAlignment="1">
      <alignment horizontal="center" vertical="top"/>
    </xf>
    <xf numFmtId="49" fontId="8" fillId="0" borderId="28" xfId="0" applyNumberFormat="1" applyFont="1" applyBorder="1" applyAlignment="1">
      <alignment horizontal="center" vertical="top"/>
    </xf>
    <xf numFmtId="0" fontId="15" fillId="4" borderId="5" xfId="0" applyFont="1" applyFill="1" applyBorder="1" applyAlignment="1">
      <alignment horizontal="center" vertical="top"/>
    </xf>
    <xf numFmtId="164" fontId="8" fillId="4" borderId="8" xfId="0" applyNumberFormat="1" applyFont="1" applyFill="1" applyBorder="1" applyAlignment="1">
      <alignment horizontal="center" vertical="center"/>
    </xf>
    <xf numFmtId="49" fontId="8" fillId="3" borderId="42" xfId="0" applyNumberFormat="1" applyFont="1" applyFill="1" applyBorder="1" applyAlignment="1">
      <alignment horizontal="center" vertical="top"/>
    </xf>
    <xf numFmtId="49" fontId="8" fillId="0" borderId="42" xfId="0" applyNumberFormat="1" applyFont="1" applyBorder="1" applyAlignment="1">
      <alignment horizontal="center" vertical="top"/>
    </xf>
    <xf numFmtId="49" fontId="3" fillId="0" borderId="42" xfId="0" applyNumberFormat="1" applyFont="1" applyBorder="1" applyAlignment="1">
      <alignment horizontal="center" vertical="top"/>
    </xf>
    <xf numFmtId="0" fontId="3" fillId="0" borderId="57" xfId="0" applyFont="1" applyFill="1" applyBorder="1" applyAlignment="1">
      <alignment horizontal="center" vertical="top" wrapText="1"/>
    </xf>
    <xf numFmtId="0" fontId="17" fillId="0" borderId="28" xfId="0" applyFont="1" applyFill="1" applyBorder="1" applyAlignment="1">
      <alignment horizontal="center" vertical="top" wrapText="1"/>
    </xf>
    <xf numFmtId="0" fontId="17" fillId="0" borderId="29" xfId="0" applyFont="1" applyFill="1" applyBorder="1" applyAlignment="1">
      <alignment horizontal="center" vertical="top" wrapText="1"/>
    </xf>
    <xf numFmtId="0" fontId="7" fillId="0" borderId="19" xfId="0" applyFont="1" applyFill="1" applyBorder="1" applyAlignment="1">
      <alignment horizontal="left" vertical="top" wrapText="1"/>
    </xf>
    <xf numFmtId="0" fontId="15" fillId="4" borderId="21" xfId="0" applyFont="1" applyFill="1" applyBorder="1" applyAlignment="1">
      <alignment horizontal="center" vertical="top"/>
    </xf>
    <xf numFmtId="164" fontId="8" fillId="4" borderId="1" xfId="0" applyNumberFormat="1" applyFont="1" applyFill="1" applyBorder="1" applyAlignment="1">
      <alignment horizontal="center" vertical="center"/>
    </xf>
    <xf numFmtId="164" fontId="8" fillId="4" borderId="18" xfId="0" applyNumberFormat="1" applyFont="1" applyFill="1" applyBorder="1" applyAlignment="1">
      <alignment horizontal="center" vertical="center"/>
    </xf>
    <xf numFmtId="0" fontId="9" fillId="5" borderId="73" xfId="0"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18" xfId="0" applyFont="1" applyFill="1" applyBorder="1" applyAlignment="1">
      <alignment horizontal="center" vertical="top" wrapText="1"/>
    </xf>
    <xf numFmtId="49" fontId="8" fillId="2" borderId="61" xfId="0" applyNumberFormat="1" applyFont="1" applyFill="1" applyBorder="1" applyAlignment="1">
      <alignment horizontal="center" vertical="top"/>
    </xf>
    <xf numFmtId="49" fontId="8" fillId="2" borderId="38" xfId="0" applyNumberFormat="1" applyFont="1" applyFill="1" applyBorder="1" applyAlignment="1">
      <alignment horizontal="center" vertical="top"/>
    </xf>
    <xf numFmtId="49" fontId="7" fillId="0" borderId="32" xfId="0" applyNumberFormat="1" applyFont="1" applyBorder="1" applyAlignment="1">
      <alignment horizontal="center" vertical="top" wrapText="1"/>
    </xf>
    <xf numFmtId="0" fontId="20" fillId="0" borderId="0" xfId="0" applyFont="1" applyBorder="1" applyAlignment="1">
      <alignment vertical="top"/>
    </xf>
    <xf numFmtId="0" fontId="7" fillId="0" borderId="12" xfId="0" applyFont="1" applyBorder="1" applyAlignment="1">
      <alignment horizontal="center" vertical="center" textRotation="90"/>
    </xf>
    <xf numFmtId="0" fontId="7" fillId="0" borderId="60" xfId="0" applyFont="1" applyBorder="1" applyAlignment="1">
      <alignment horizontal="center" vertical="center" textRotation="90"/>
    </xf>
    <xf numFmtId="0" fontId="3" fillId="0" borderId="61" xfId="0" applyFont="1" applyBorder="1" applyAlignment="1">
      <alignment vertical="top"/>
    </xf>
    <xf numFmtId="0" fontId="3" fillId="0" borderId="74" xfId="0" applyFont="1" applyBorder="1" applyAlignment="1">
      <alignment vertical="top"/>
    </xf>
    <xf numFmtId="0" fontId="3" fillId="0" borderId="38" xfId="0" applyFont="1" applyBorder="1" applyAlignment="1">
      <alignment vertical="top"/>
    </xf>
    <xf numFmtId="0" fontId="3" fillId="0" borderId="39" xfId="0" applyFont="1" applyBorder="1" applyAlignment="1">
      <alignment vertical="top"/>
    </xf>
    <xf numFmtId="0" fontId="3" fillId="0" borderId="44" xfId="0" applyFont="1" applyBorder="1" applyAlignment="1">
      <alignment vertical="top"/>
    </xf>
    <xf numFmtId="0" fontId="3" fillId="0" borderId="40" xfId="0" applyFont="1" applyBorder="1" applyAlignment="1">
      <alignment vertical="top"/>
    </xf>
    <xf numFmtId="0" fontId="3" fillId="0" borderId="43" xfId="0" applyFont="1" applyFill="1" applyBorder="1" applyAlignment="1">
      <alignment horizontal="center" vertical="top" wrapText="1"/>
    </xf>
    <xf numFmtId="0" fontId="17" fillId="0" borderId="4" xfId="0" applyFont="1" applyFill="1" applyBorder="1" applyAlignment="1">
      <alignment horizontal="center" vertical="top" wrapText="1"/>
    </xf>
    <xf numFmtId="0" fontId="3" fillId="0" borderId="21" xfId="0" applyFont="1" applyBorder="1" applyAlignment="1">
      <alignment vertical="top"/>
    </xf>
    <xf numFmtId="0" fontId="3" fillId="0" borderId="45" xfId="0" applyFont="1" applyFill="1" applyBorder="1" applyAlignment="1">
      <alignment horizontal="center" vertical="top" wrapText="1"/>
    </xf>
    <xf numFmtId="0" fontId="3" fillId="0" borderId="30" xfId="0" applyFont="1" applyBorder="1" applyAlignment="1">
      <alignment vertical="top"/>
    </xf>
    <xf numFmtId="0" fontId="3" fillId="0" borderId="48" xfId="0" applyNumberFormat="1" applyFont="1" applyFill="1" applyBorder="1" applyAlignment="1">
      <alignment horizontal="center" vertical="top"/>
    </xf>
    <xf numFmtId="0" fontId="3" fillId="0" borderId="61" xfId="0" applyFont="1" applyBorder="1" applyAlignment="1">
      <alignment horizontal="center" vertical="center" wrapText="1"/>
    </xf>
    <xf numFmtId="0" fontId="3" fillId="0" borderId="32" xfId="0" applyFont="1" applyFill="1" applyBorder="1" applyAlignment="1">
      <alignment horizontal="center" vertical="center" wrapText="1"/>
    </xf>
    <xf numFmtId="0" fontId="3" fillId="0" borderId="74" xfId="0" applyFont="1" applyFill="1" applyBorder="1" applyAlignment="1">
      <alignment horizontal="center" vertical="center" wrapText="1"/>
    </xf>
    <xf numFmtId="164" fontId="13" fillId="0" borderId="30" xfId="0" applyNumberFormat="1" applyFont="1" applyBorder="1" applyAlignment="1">
      <alignment horizontal="center" vertical="center"/>
    </xf>
    <xf numFmtId="164" fontId="13" fillId="0" borderId="20" xfId="0" applyNumberFormat="1" applyFont="1" applyBorder="1" applyAlignment="1">
      <alignment horizontal="center" vertical="center"/>
    </xf>
    <xf numFmtId="164" fontId="16" fillId="0" borderId="71" xfId="0" applyNumberFormat="1" applyFont="1" applyBorder="1" applyAlignment="1">
      <alignment horizontal="center" vertical="top"/>
    </xf>
    <xf numFmtId="164" fontId="16" fillId="0" borderId="45" xfId="0" applyNumberFormat="1" applyFont="1" applyBorder="1" applyAlignment="1">
      <alignment horizontal="center" vertical="top"/>
    </xf>
    <xf numFmtId="164" fontId="16" fillId="0" borderId="75" xfId="0" applyNumberFormat="1" applyFont="1" applyBorder="1" applyAlignment="1">
      <alignment horizontal="center" vertical="top"/>
    </xf>
    <xf numFmtId="164" fontId="16" fillId="0" borderId="68" xfId="0" applyNumberFormat="1" applyFont="1" applyBorder="1" applyAlignment="1">
      <alignment horizontal="center" vertical="top"/>
    </xf>
    <xf numFmtId="164" fontId="16" fillId="0" borderId="48" xfId="0" applyNumberFormat="1" applyFont="1" applyBorder="1" applyAlignment="1">
      <alignment horizontal="center" vertical="top"/>
    </xf>
    <xf numFmtId="164" fontId="16" fillId="0" borderId="49" xfId="0" applyNumberFormat="1" applyFont="1" applyBorder="1" applyAlignment="1">
      <alignment horizontal="center" vertical="top"/>
    </xf>
    <xf numFmtId="164" fontId="16" fillId="0" borderId="76" xfId="0" applyNumberFormat="1" applyFont="1" applyBorder="1" applyAlignment="1">
      <alignment horizontal="center" vertical="top"/>
    </xf>
    <xf numFmtId="164" fontId="16" fillId="0" borderId="43" xfId="0" applyNumberFormat="1" applyFont="1" applyBorder="1" applyAlignment="1">
      <alignment horizontal="center" vertical="top"/>
    </xf>
    <xf numFmtId="164" fontId="16" fillId="0" borderId="5" xfId="0" applyNumberFormat="1" applyFont="1" applyBorder="1" applyAlignment="1">
      <alignment horizontal="center" vertical="top"/>
    </xf>
    <xf numFmtId="164" fontId="13" fillId="9" borderId="30" xfId="0" applyNumberFormat="1" applyFont="1" applyFill="1" applyBorder="1" applyAlignment="1">
      <alignment horizontal="center" vertical="top"/>
    </xf>
    <xf numFmtId="164" fontId="13" fillId="9" borderId="20" xfId="0" applyNumberFormat="1" applyFont="1" applyFill="1" applyBorder="1" applyAlignment="1">
      <alignment horizontal="center" vertical="top"/>
    </xf>
    <xf numFmtId="164" fontId="13" fillId="4" borderId="30" xfId="0" applyNumberFormat="1" applyFont="1" applyFill="1" applyBorder="1" applyAlignment="1">
      <alignment horizontal="center" vertical="top"/>
    </xf>
    <xf numFmtId="164" fontId="13" fillId="4" borderId="20" xfId="0" applyNumberFormat="1" applyFont="1" applyFill="1" applyBorder="1" applyAlignment="1">
      <alignment horizontal="center" vertical="top"/>
    </xf>
    <xf numFmtId="164" fontId="8" fillId="4" borderId="7" xfId="0" applyNumberFormat="1" applyFont="1" applyFill="1" applyBorder="1" applyAlignment="1">
      <alignment horizontal="center" vertical="center"/>
    </xf>
    <xf numFmtId="164" fontId="8" fillId="4" borderId="35" xfId="0" applyNumberFormat="1" applyFont="1" applyFill="1" applyBorder="1" applyAlignment="1">
      <alignment horizontal="center" vertical="center"/>
    </xf>
    <xf numFmtId="49" fontId="8" fillId="2" borderId="3" xfId="0" applyNumberFormat="1" applyFont="1" applyFill="1" applyBorder="1" applyAlignment="1">
      <alignment horizontal="center" vertical="top"/>
    </xf>
    <xf numFmtId="49" fontId="8" fillId="0" borderId="9" xfId="0" applyNumberFormat="1" applyFont="1" applyBorder="1" applyAlignment="1">
      <alignment horizontal="center" vertical="top"/>
    </xf>
    <xf numFmtId="49" fontId="7" fillId="0" borderId="44" xfId="0" applyNumberFormat="1" applyFont="1" applyBorder="1" applyAlignment="1">
      <alignment horizontal="center" vertical="top"/>
    </xf>
    <xf numFmtId="49" fontId="8" fillId="3" borderId="4" xfId="0" applyNumberFormat="1" applyFont="1" applyFill="1" applyBorder="1" applyAlignment="1">
      <alignment horizontal="center" vertical="top"/>
    </xf>
    <xf numFmtId="164" fontId="8" fillId="3" borderId="1" xfId="0" applyNumberFormat="1" applyFont="1" applyFill="1" applyBorder="1" applyAlignment="1">
      <alignment horizontal="center" vertical="center"/>
    </xf>
    <xf numFmtId="0" fontId="17" fillId="0" borderId="0" xfId="0" applyFont="1" applyBorder="1" applyAlignment="1">
      <alignment vertical="top"/>
    </xf>
    <xf numFmtId="0" fontId="3" fillId="0" borderId="4" xfId="0" applyFont="1" applyFill="1" applyBorder="1" applyAlignment="1">
      <alignment horizontal="center" vertical="top" wrapText="1"/>
    </xf>
    <xf numFmtId="164" fontId="8" fillId="6" borderId="42" xfId="0" applyNumberFormat="1" applyFont="1" applyFill="1" applyBorder="1" applyAlignment="1">
      <alignment horizontal="center" vertical="top"/>
    </xf>
    <xf numFmtId="164" fontId="9" fillId="0" borderId="26" xfId="0" applyNumberFormat="1" applyFont="1" applyBorder="1" applyAlignment="1">
      <alignment horizontal="center" vertical="center"/>
    </xf>
    <xf numFmtId="164" fontId="8" fillId="3" borderId="18" xfId="0" applyNumberFormat="1" applyFont="1" applyFill="1" applyBorder="1" applyAlignment="1">
      <alignment horizontal="center" vertical="center"/>
    </xf>
    <xf numFmtId="164" fontId="8" fillId="2" borderId="17" xfId="0" applyNumberFormat="1" applyFont="1" applyFill="1" applyBorder="1" applyAlignment="1">
      <alignment horizontal="center" vertical="top"/>
    </xf>
    <xf numFmtId="164" fontId="13" fillId="4" borderId="72" xfId="0" applyNumberFormat="1" applyFont="1" applyFill="1" applyBorder="1" applyAlignment="1">
      <alignment horizontal="center" vertical="top"/>
    </xf>
    <xf numFmtId="164" fontId="8" fillId="8" borderId="72" xfId="0" applyNumberFormat="1" applyFont="1" applyFill="1" applyBorder="1" applyAlignment="1">
      <alignment horizontal="center" vertical="top"/>
    </xf>
    <xf numFmtId="164" fontId="8" fillId="3" borderId="12" xfId="0" applyNumberFormat="1" applyFont="1" applyFill="1" applyBorder="1" applyAlignment="1">
      <alignment horizontal="center" vertical="top"/>
    </xf>
    <xf numFmtId="164" fontId="8" fillId="2" borderId="36" xfId="0" applyNumberFormat="1" applyFont="1" applyFill="1" applyBorder="1" applyAlignment="1">
      <alignment horizontal="center" vertical="top"/>
    </xf>
    <xf numFmtId="164" fontId="8" fillId="6" borderId="60" xfId="0" applyNumberFormat="1" applyFont="1" applyFill="1" applyBorder="1" applyAlignment="1">
      <alignment horizontal="center" vertical="top"/>
    </xf>
    <xf numFmtId="164" fontId="8" fillId="3" borderId="56" xfId="0" applyNumberFormat="1" applyFont="1" applyFill="1" applyBorder="1" applyAlignment="1">
      <alignment horizontal="center" vertical="top"/>
    </xf>
    <xf numFmtId="164" fontId="8" fillId="2" borderId="73" xfId="0" applyNumberFormat="1" applyFont="1" applyFill="1" applyBorder="1" applyAlignment="1">
      <alignment horizontal="center" vertical="top"/>
    </xf>
    <xf numFmtId="164" fontId="8" fillId="4" borderId="72" xfId="0" applyNumberFormat="1" applyFont="1" applyFill="1" applyBorder="1" applyAlignment="1">
      <alignment horizontal="center" vertical="top"/>
    </xf>
    <xf numFmtId="164" fontId="8" fillId="3" borderId="25" xfId="0" applyNumberFormat="1" applyFont="1" applyFill="1" applyBorder="1" applyAlignment="1">
      <alignment horizontal="center" vertical="top"/>
    </xf>
    <xf numFmtId="164" fontId="8" fillId="3" borderId="11" xfId="0" applyNumberFormat="1" applyFont="1" applyFill="1" applyBorder="1" applyAlignment="1">
      <alignment horizontal="center" vertical="top"/>
    </xf>
    <xf numFmtId="0" fontId="9" fillId="5" borderId="26" xfId="0" applyFont="1" applyFill="1" applyBorder="1" applyAlignment="1">
      <alignment horizontal="left" vertical="top" wrapText="1"/>
    </xf>
    <xf numFmtId="49" fontId="8" fillId="3" borderId="4"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0" fontId="9" fillId="0" borderId="31" xfId="0" applyFont="1" applyFill="1" applyBorder="1" applyAlignment="1">
      <alignment vertical="top" wrapText="1"/>
    </xf>
    <xf numFmtId="49" fontId="8" fillId="2" borderId="31" xfId="0" applyNumberFormat="1" applyFont="1" applyFill="1" applyBorder="1" applyAlignment="1">
      <alignment horizontal="center" vertical="top" wrapText="1"/>
    </xf>
    <xf numFmtId="0" fontId="9" fillId="0" borderId="75" xfId="0" applyFont="1" applyBorder="1" applyAlignment="1">
      <alignment horizontal="center" vertical="top"/>
    </xf>
    <xf numFmtId="164" fontId="9" fillId="0" borderId="78" xfId="0" applyNumberFormat="1" applyFont="1" applyFill="1" applyBorder="1" applyAlignment="1">
      <alignment horizontal="center" vertical="top"/>
    </xf>
    <xf numFmtId="164" fontId="9" fillId="0" borderId="62" xfId="0" applyNumberFormat="1" applyFont="1" applyFill="1" applyBorder="1" applyAlignment="1">
      <alignment horizontal="center" vertical="top"/>
    </xf>
    <xf numFmtId="0" fontId="12" fillId="0" borderId="0" xfId="0" applyFont="1" applyAlignment="1">
      <alignment horizontal="center" wrapText="1"/>
    </xf>
    <xf numFmtId="0" fontId="0" fillId="0" borderId="0" xfId="0" applyAlignment="1">
      <alignment horizontal="center"/>
    </xf>
    <xf numFmtId="0" fontId="11" fillId="0" borderId="0" xfId="0" applyFont="1"/>
    <xf numFmtId="0" fontId="11"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vertical="top"/>
    </xf>
    <xf numFmtId="0" fontId="11" fillId="0" borderId="0" xfId="0" applyFont="1" applyBorder="1" applyAlignment="1">
      <alignment horizontal="left" vertical="top"/>
    </xf>
    <xf numFmtId="0" fontId="11" fillId="0" borderId="0" xfId="0" applyFont="1" applyBorder="1" applyAlignment="1">
      <alignment horizontal="left" vertical="top" wrapText="1"/>
    </xf>
    <xf numFmtId="0" fontId="20" fillId="0" borderId="0" xfId="0" applyFont="1" applyAlignment="1">
      <alignment horizontal="left" vertical="center"/>
    </xf>
    <xf numFmtId="0" fontId="20" fillId="0" borderId="0" xfId="0" applyFont="1" applyAlignment="1">
      <alignment horizontal="left"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0" fillId="0" borderId="0" xfId="0" applyAlignment="1">
      <alignment horizontal="left" vertical="center"/>
    </xf>
    <xf numFmtId="0" fontId="11" fillId="0" borderId="0" xfId="0" applyFont="1" applyBorder="1" applyAlignment="1">
      <alignment horizontal="left" vertical="top" wrapText="1"/>
    </xf>
    <xf numFmtId="0" fontId="0" fillId="0" borderId="0" xfId="0" applyAlignment="1">
      <alignment horizontal="left" vertical="top" wrapText="1"/>
    </xf>
    <xf numFmtId="0" fontId="20" fillId="0" borderId="0" xfId="0" applyFont="1" applyAlignment="1">
      <alignment horizontal="left" vertical="center" wrapText="1"/>
    </xf>
    <xf numFmtId="0" fontId="0" fillId="0" borderId="0" xfId="0" applyAlignment="1">
      <alignment horizontal="left" vertical="center" wrapText="1"/>
    </xf>
    <xf numFmtId="0" fontId="11" fillId="0" borderId="0" xfId="0" applyFont="1" applyAlignment="1">
      <alignment horizontal="left" vertical="center" wrapText="1"/>
    </xf>
    <xf numFmtId="0" fontId="12" fillId="0" borderId="0" xfId="0" applyFont="1" applyAlignment="1">
      <alignment horizontal="center" wrapText="1"/>
    </xf>
    <xf numFmtId="0" fontId="0" fillId="0" borderId="0" xfId="0" applyAlignment="1">
      <alignment horizontal="center" wrapText="1"/>
    </xf>
    <xf numFmtId="0" fontId="11" fillId="0" borderId="0" xfId="0" applyFont="1" applyAlignment="1">
      <alignment horizontal="left" vertical="top"/>
    </xf>
    <xf numFmtId="0" fontId="12" fillId="0" borderId="0" xfId="2" applyFont="1" applyAlignment="1">
      <alignment horizontal="center" wrapText="1"/>
    </xf>
    <xf numFmtId="0" fontId="3" fillId="0" borderId="61" xfId="0" applyFont="1" applyBorder="1" applyAlignment="1">
      <alignment vertical="top" wrapText="1"/>
    </xf>
    <xf numFmtId="0" fontId="0" fillId="0" borderId="74" xfId="0" applyBorder="1" applyAlignment="1">
      <alignment vertical="top" wrapText="1"/>
    </xf>
    <xf numFmtId="0" fontId="0" fillId="0" borderId="44" xfId="0" applyBorder="1" applyAlignment="1">
      <alignment vertical="top" wrapText="1"/>
    </xf>
    <xf numFmtId="0" fontId="0" fillId="0" borderId="40" xfId="0"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3" fillId="0" borderId="44" xfId="0" applyFont="1" applyBorder="1" applyAlignment="1">
      <alignment vertical="top" wrapText="1"/>
    </xf>
    <xf numFmtId="0" fontId="3" fillId="0" borderId="61" xfId="0" applyFont="1" applyFill="1" applyBorder="1" applyAlignment="1">
      <alignment vertical="top" wrapText="1"/>
    </xf>
    <xf numFmtId="0" fontId="3" fillId="0" borderId="44" xfId="0" applyFont="1" applyFill="1" applyBorder="1" applyAlignment="1">
      <alignment vertical="top" wrapText="1"/>
    </xf>
    <xf numFmtId="0" fontId="3" fillId="0" borderId="30" xfId="0" applyFont="1" applyFill="1" applyBorder="1" applyAlignment="1">
      <alignment vertical="top" wrapText="1"/>
    </xf>
    <xf numFmtId="0" fontId="0" fillId="0" borderId="21" xfId="0" applyBorder="1" applyAlignment="1">
      <alignment vertical="top" wrapText="1"/>
    </xf>
    <xf numFmtId="0" fontId="14" fillId="0" borderId="0" xfId="0" applyFont="1" applyAlignment="1">
      <alignment horizontal="left" wrapText="1"/>
    </xf>
    <xf numFmtId="0" fontId="0" fillId="0" borderId="0" xfId="0" applyAlignment="1">
      <alignment horizontal="left" wrapText="1"/>
    </xf>
    <xf numFmtId="0" fontId="7" fillId="0" borderId="6" xfId="0" applyFont="1" applyFill="1" applyBorder="1" applyAlignment="1">
      <alignment horizontal="center" vertical="center" textRotation="90" wrapText="1"/>
    </xf>
    <xf numFmtId="0" fontId="1" fillId="0" borderId="28" xfId="0" applyFont="1" applyBorder="1"/>
    <xf numFmtId="49" fontId="3" fillId="0" borderId="25" xfId="0" applyNumberFormat="1" applyFont="1" applyBorder="1" applyAlignment="1">
      <alignment horizontal="center" vertical="top"/>
    </xf>
    <xf numFmtId="49" fontId="3" fillId="0" borderId="16" xfId="0" applyNumberFormat="1" applyFont="1" applyBorder="1" applyAlignment="1">
      <alignment horizontal="center" vertical="top"/>
    </xf>
    <xf numFmtId="49" fontId="3" fillId="0" borderId="11" xfId="0" applyNumberFormat="1" applyFont="1" applyBorder="1" applyAlignment="1">
      <alignment horizontal="center" vertical="top"/>
    </xf>
    <xf numFmtId="0" fontId="7" fillId="0" borderId="31" xfId="0" applyFont="1" applyBorder="1" applyAlignment="1">
      <alignment vertical="top" wrapText="1"/>
    </xf>
    <xf numFmtId="0" fontId="10" fillId="0" borderId="3" xfId="0" applyFont="1" applyBorder="1" applyAlignment="1">
      <alignment vertical="top" wrapText="1"/>
    </xf>
    <xf numFmtId="0" fontId="10" fillId="0" borderId="35" xfId="0" applyFont="1" applyBorder="1" applyAlignment="1">
      <alignment vertical="top" wrapText="1"/>
    </xf>
    <xf numFmtId="0" fontId="7" fillId="0" borderId="33" xfId="0" applyFont="1" applyBorder="1" applyAlignment="1">
      <alignment vertical="top" wrapText="1"/>
    </xf>
    <xf numFmtId="0" fontId="10" fillId="0" borderId="10" xfId="0" applyFont="1" applyBorder="1" applyAlignment="1">
      <alignment vertical="top" wrapText="1"/>
    </xf>
    <xf numFmtId="0" fontId="10" fillId="0" borderId="29" xfId="0" applyFont="1" applyBorder="1" applyAlignment="1">
      <alignment vertical="top" wrapText="1"/>
    </xf>
    <xf numFmtId="0" fontId="20" fillId="0" borderId="0" xfId="0" applyFont="1" applyAlignment="1">
      <alignment vertical="top" wrapText="1"/>
    </xf>
    <xf numFmtId="0" fontId="0" fillId="0" borderId="0" xfId="0" applyAlignment="1">
      <alignment vertical="top" wrapText="1"/>
    </xf>
    <xf numFmtId="0" fontId="7" fillId="0" borderId="34"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6" xfId="0" applyFont="1" applyFill="1" applyBorder="1" applyAlignment="1">
      <alignment horizontal="left" vertical="top" wrapText="1"/>
    </xf>
    <xf numFmtId="49" fontId="7" fillId="0" borderId="61" xfId="0" applyNumberFormat="1" applyFont="1" applyBorder="1" applyAlignment="1">
      <alignment horizontal="center" vertical="top"/>
    </xf>
    <xf numFmtId="49" fontId="7" fillId="0" borderId="44" xfId="0" applyNumberFormat="1" applyFont="1" applyBorder="1" applyAlignment="1">
      <alignment horizontal="center" vertical="top"/>
    </xf>
    <xf numFmtId="49" fontId="7" fillId="0" borderId="38" xfId="0" applyNumberFormat="1" applyFont="1" applyBorder="1" applyAlignment="1">
      <alignment horizontal="center" vertical="top"/>
    </xf>
    <xf numFmtId="0" fontId="9" fillId="5" borderId="58" xfId="0" applyFont="1" applyFill="1" applyBorder="1" applyAlignment="1">
      <alignment horizontal="left" vertical="top" wrapText="1"/>
    </xf>
    <xf numFmtId="0" fontId="9" fillId="5" borderId="26" xfId="0" applyFont="1" applyFill="1" applyBorder="1" applyAlignment="1">
      <alignment horizontal="left" vertical="top" wrapText="1"/>
    </xf>
    <xf numFmtId="0" fontId="9" fillId="5" borderId="56" xfId="0" applyFont="1" applyFill="1" applyBorder="1" applyAlignment="1">
      <alignment horizontal="left" vertical="top" wrapText="1"/>
    </xf>
    <xf numFmtId="49" fontId="8" fillId="3" borderId="1" xfId="0" applyNumberFormat="1" applyFont="1" applyFill="1" applyBorder="1" applyAlignment="1">
      <alignment horizontal="right" vertical="top"/>
    </xf>
    <xf numFmtId="49" fontId="8" fillId="3" borderId="2" xfId="0" applyNumberFormat="1" applyFont="1" applyFill="1" applyBorder="1" applyAlignment="1">
      <alignment horizontal="right" vertical="top"/>
    </xf>
    <xf numFmtId="49" fontId="8" fillId="3" borderId="28" xfId="0" applyNumberFormat="1" applyFont="1" applyFill="1" applyBorder="1" applyAlignment="1">
      <alignment horizontal="right" vertical="top"/>
    </xf>
    <xf numFmtId="49" fontId="8" fillId="3" borderId="18" xfId="0" applyNumberFormat="1" applyFont="1" applyFill="1" applyBorder="1" applyAlignment="1">
      <alignment horizontal="right" vertical="top"/>
    </xf>
    <xf numFmtId="49" fontId="8" fillId="0" borderId="32"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0" fontId="10" fillId="0" borderId="9" xfId="0" applyFont="1" applyBorder="1" applyAlignment="1">
      <alignment horizontal="center" vertical="top" wrapText="1"/>
    </xf>
    <xf numFmtId="0" fontId="10" fillId="0" borderId="28" xfId="0" applyFont="1" applyBorder="1" applyAlignment="1">
      <alignment horizontal="center" vertical="top" wrapText="1"/>
    </xf>
    <xf numFmtId="0" fontId="7" fillId="0" borderId="33"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29" xfId="0" applyFont="1" applyFill="1" applyBorder="1" applyAlignment="1">
      <alignment horizontal="left" vertical="top" wrapText="1"/>
    </xf>
    <xf numFmtId="49" fontId="3" fillId="0" borderId="24" xfId="0" applyNumberFormat="1" applyFont="1" applyBorder="1" applyAlignment="1">
      <alignment horizontal="center" vertical="top"/>
    </xf>
    <xf numFmtId="49" fontId="3" fillId="0" borderId="0" xfId="0" applyNumberFormat="1" applyFont="1" applyBorder="1" applyAlignment="1">
      <alignment horizontal="center" vertical="top"/>
    </xf>
    <xf numFmtId="49" fontId="3" fillId="0" borderId="15" xfId="0" applyNumberFormat="1" applyFont="1" applyBorder="1" applyAlignment="1">
      <alignment horizontal="center" vertical="top"/>
    </xf>
    <xf numFmtId="49" fontId="3" fillId="0" borderId="5" xfId="0" applyNumberFormat="1" applyFont="1" applyBorder="1" applyAlignment="1">
      <alignment horizontal="center" vertical="top"/>
    </xf>
    <xf numFmtId="0" fontId="7" fillId="0" borderId="67" xfId="0" applyFont="1" applyFill="1" applyBorder="1" applyAlignment="1">
      <alignmen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49" fontId="8" fillId="0" borderId="6" xfId="0" applyNumberFormat="1" applyFont="1" applyBorder="1" applyAlignment="1">
      <alignment horizontal="center" vertical="top"/>
    </xf>
    <xf numFmtId="49" fontId="8" fillId="0" borderId="9" xfId="0" applyNumberFormat="1" applyFont="1" applyBorder="1" applyAlignment="1">
      <alignment horizontal="center" vertical="top"/>
    </xf>
    <xf numFmtId="49" fontId="7" fillId="0" borderId="6" xfId="0" applyNumberFormat="1" applyFont="1" applyBorder="1" applyAlignment="1">
      <alignment horizontal="center" vertical="top" wrapText="1"/>
    </xf>
    <xf numFmtId="49" fontId="7" fillId="0" borderId="9" xfId="0" applyNumberFormat="1" applyFont="1" applyBorder="1" applyAlignment="1">
      <alignment horizontal="center" vertical="top" wrapText="1"/>
    </xf>
    <xf numFmtId="0" fontId="10" fillId="0" borderId="57" xfId="0" applyFont="1" applyBorder="1" applyAlignment="1">
      <alignment horizontal="center" vertical="top" wrapText="1"/>
    </xf>
    <xf numFmtId="0" fontId="9" fillId="0" borderId="3" xfId="0" applyFont="1" applyBorder="1" applyAlignment="1">
      <alignment horizontal="left" vertical="top" wrapText="1"/>
    </xf>
    <xf numFmtId="0" fontId="10" fillId="0" borderId="56" xfId="0" applyFont="1" applyBorder="1" applyAlignment="1">
      <alignment horizontal="left" vertical="top" wrapText="1"/>
    </xf>
    <xf numFmtId="49" fontId="8" fillId="0" borderId="57" xfId="0" applyNumberFormat="1" applyFont="1" applyBorder="1" applyAlignment="1">
      <alignment horizontal="center" vertical="top"/>
    </xf>
    <xf numFmtId="49" fontId="8" fillId="0" borderId="50" xfId="0" applyNumberFormat="1" applyFont="1" applyBorder="1" applyAlignment="1">
      <alignment horizontal="center" vertical="top"/>
    </xf>
    <xf numFmtId="49" fontId="8" fillId="0" borderId="12" xfId="0" applyNumberFormat="1" applyFont="1" applyBorder="1" applyAlignment="1">
      <alignment horizontal="center" vertical="top"/>
    </xf>
    <xf numFmtId="49" fontId="8" fillId="0" borderId="32" xfId="0" applyNumberFormat="1" applyFont="1" applyBorder="1" applyAlignment="1">
      <alignment horizontal="center" vertical="top"/>
    </xf>
    <xf numFmtId="49" fontId="8" fillId="0" borderId="28" xfId="0" applyNumberFormat="1" applyFont="1" applyBorder="1" applyAlignment="1">
      <alignment horizontal="center" vertical="top"/>
    </xf>
    <xf numFmtId="49" fontId="7" fillId="0" borderId="25" xfId="0" applyNumberFormat="1" applyFont="1" applyBorder="1" applyAlignment="1">
      <alignment horizontal="center" vertical="top"/>
    </xf>
    <xf numFmtId="49" fontId="7" fillId="0" borderId="11" xfId="0" applyNumberFormat="1" applyFont="1" applyBorder="1" applyAlignment="1">
      <alignment horizontal="center" vertical="top"/>
    </xf>
    <xf numFmtId="0" fontId="8" fillId="3" borderId="2" xfId="0" applyFont="1" applyFill="1" applyBorder="1" applyAlignment="1">
      <alignment horizontal="left" vertical="top" wrapText="1"/>
    </xf>
    <xf numFmtId="0" fontId="8" fillId="3" borderId="18" xfId="0" applyFont="1" applyFill="1" applyBorder="1" applyAlignment="1">
      <alignment horizontal="left" vertical="top" wrapText="1"/>
    </xf>
    <xf numFmtId="49" fontId="7" fillId="0" borderId="16" xfId="0" applyNumberFormat="1" applyFont="1" applyBorder="1" applyAlignment="1">
      <alignment horizontal="center" vertical="top"/>
    </xf>
    <xf numFmtId="0" fontId="13" fillId="3" borderId="2" xfId="0" applyFont="1" applyFill="1" applyBorder="1" applyAlignment="1">
      <alignment horizontal="left" vertical="top" wrapText="1"/>
    </xf>
    <xf numFmtId="0" fontId="13" fillId="3" borderId="18" xfId="0" applyFont="1" applyFill="1" applyBorder="1" applyAlignment="1">
      <alignment horizontal="left" vertical="top" wrapText="1"/>
    </xf>
    <xf numFmtId="49" fontId="18" fillId="0" borderId="25" xfId="0" applyNumberFormat="1" applyFont="1" applyBorder="1" applyAlignment="1">
      <alignment horizontal="center" vertical="top"/>
    </xf>
    <xf numFmtId="49" fontId="18" fillId="0" borderId="11" xfId="0" applyNumberFormat="1" applyFont="1" applyBorder="1" applyAlignment="1">
      <alignment horizontal="center" vertical="top"/>
    </xf>
    <xf numFmtId="0" fontId="16" fillId="5" borderId="58" xfId="0" applyFont="1" applyFill="1" applyBorder="1" applyAlignment="1">
      <alignment horizontal="left" vertical="top" wrapText="1"/>
    </xf>
    <xf numFmtId="0" fontId="16" fillId="5" borderId="56" xfId="0" applyFont="1" applyFill="1" applyBorder="1" applyAlignment="1">
      <alignment horizontal="left" vertical="top" wrapText="1"/>
    </xf>
    <xf numFmtId="0" fontId="18" fillId="0" borderId="67" xfId="0" applyFont="1" applyFill="1" applyBorder="1" applyAlignment="1">
      <alignment vertical="top" wrapText="1"/>
    </xf>
    <xf numFmtId="0" fontId="18" fillId="0" borderId="60" xfId="0" applyFont="1" applyFill="1" applyBorder="1" applyAlignment="1">
      <alignment vertical="top" wrapText="1"/>
    </xf>
    <xf numFmtId="49" fontId="8" fillId="2" borderId="63" xfId="0" applyNumberFormat="1" applyFont="1" applyFill="1" applyBorder="1" applyAlignment="1">
      <alignment horizontal="center" vertical="top"/>
    </xf>
    <xf numFmtId="49" fontId="8" fillId="2" borderId="44" xfId="0" applyNumberFormat="1" applyFont="1" applyFill="1" applyBorder="1" applyAlignment="1">
      <alignment horizontal="center" vertical="top"/>
    </xf>
    <xf numFmtId="49" fontId="8" fillId="2" borderId="64" xfId="0" applyNumberFormat="1" applyFont="1" applyFill="1" applyBorder="1" applyAlignment="1">
      <alignment horizontal="center" vertical="top"/>
    </xf>
    <xf numFmtId="49" fontId="8" fillId="3" borderId="50" xfId="0" applyNumberFormat="1" applyFont="1" applyFill="1" applyBorder="1" applyAlignment="1">
      <alignment horizontal="center" vertical="top"/>
    </xf>
    <xf numFmtId="49" fontId="8" fillId="3" borderId="12" xfId="0" applyNumberFormat="1" applyFont="1" applyFill="1" applyBorder="1" applyAlignment="1">
      <alignment horizontal="center" vertical="top"/>
    </xf>
    <xf numFmtId="49" fontId="8" fillId="3" borderId="9" xfId="0" applyNumberFormat="1" applyFont="1" applyFill="1" applyBorder="1" applyAlignment="1">
      <alignment horizontal="center" vertical="top"/>
    </xf>
    <xf numFmtId="49" fontId="8" fillId="3" borderId="35" xfId="0" applyNumberFormat="1" applyFont="1" applyFill="1" applyBorder="1" applyAlignment="1">
      <alignment horizontal="right" vertical="top"/>
    </xf>
    <xf numFmtId="49" fontId="7" fillId="0" borderId="71" xfId="0" applyNumberFormat="1" applyFont="1" applyBorder="1" applyAlignment="1">
      <alignment horizontal="center" vertical="top"/>
    </xf>
    <xf numFmtId="49" fontId="7" fillId="0" borderId="49" xfId="0" applyNumberFormat="1" applyFont="1" applyBorder="1" applyAlignment="1">
      <alignment horizontal="center" vertical="top"/>
    </xf>
    <xf numFmtId="0" fontId="3" fillId="0" borderId="51" xfId="0" applyFont="1" applyBorder="1" applyAlignment="1">
      <alignment horizontal="center" vertical="center" textRotation="90" wrapText="1"/>
    </xf>
    <xf numFmtId="0" fontId="3" fillId="0" borderId="65"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3" fillId="0" borderId="50" xfId="0" applyFont="1" applyBorder="1" applyAlignment="1">
      <alignment horizontal="center" vertical="center" textRotation="90" wrapText="1"/>
    </xf>
    <xf numFmtId="0" fontId="3" fillId="0" borderId="46" xfId="0" applyFont="1" applyBorder="1" applyAlignment="1">
      <alignment horizontal="center" vertical="center" textRotation="90" wrapText="1"/>
    </xf>
    <xf numFmtId="0" fontId="3" fillId="0" borderId="12" xfId="0" applyFont="1" applyBorder="1" applyAlignment="1">
      <alignment horizontal="center" vertical="center" textRotation="90" wrapText="1"/>
    </xf>
    <xf numFmtId="0" fontId="7" fillId="0" borderId="3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8" xfId="0" applyFont="1" applyBorder="1" applyAlignment="1">
      <alignment horizontal="center" vertical="center" wrapText="1"/>
    </xf>
    <xf numFmtId="0" fontId="3" fillId="0" borderId="54" xfId="0" applyNumberFormat="1" applyFont="1" applyBorder="1" applyAlignment="1">
      <alignment horizontal="center" vertical="center" textRotation="90" wrapText="1"/>
    </xf>
    <xf numFmtId="0" fontId="3" fillId="0" borderId="16" xfId="0" applyNumberFormat="1" applyFont="1" applyBorder="1" applyAlignment="1">
      <alignment horizontal="center" vertical="center" textRotation="90" wrapText="1"/>
    </xf>
    <xf numFmtId="0" fontId="3" fillId="0" borderId="42" xfId="0" applyNumberFormat="1" applyFont="1" applyBorder="1" applyAlignment="1">
      <alignment horizontal="center" vertical="center" textRotation="90" wrapText="1"/>
    </xf>
    <xf numFmtId="0" fontId="3" fillId="0" borderId="24" xfId="0" applyFont="1" applyBorder="1" applyAlignment="1">
      <alignment horizontal="center" vertical="center" textRotation="90" wrapText="1"/>
    </xf>
    <xf numFmtId="0" fontId="3" fillId="0" borderId="66" xfId="0" applyFont="1" applyBorder="1" applyAlignment="1">
      <alignment horizontal="center" vertical="center" textRotation="90" wrapText="1"/>
    </xf>
    <xf numFmtId="0" fontId="3" fillId="0" borderId="15" xfId="0" applyFont="1" applyBorder="1" applyAlignment="1">
      <alignment horizontal="center" vertical="center" textRotation="90" wrapText="1"/>
    </xf>
    <xf numFmtId="0" fontId="8" fillId="2" borderId="19" xfId="0" applyFont="1" applyFill="1" applyBorder="1" applyAlignment="1">
      <alignment horizontal="left" vertical="top"/>
    </xf>
    <xf numFmtId="0" fontId="8" fillId="2" borderId="21" xfId="0" applyFont="1" applyFill="1" applyBorder="1" applyAlignment="1">
      <alignment horizontal="left" vertical="top"/>
    </xf>
    <xf numFmtId="0" fontId="3" fillId="0" borderId="54"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3" fillId="0" borderId="42" xfId="0" applyFont="1" applyBorder="1" applyAlignment="1">
      <alignment horizontal="center" vertical="center" textRotation="90" wrapText="1"/>
    </xf>
    <xf numFmtId="49" fontId="8" fillId="3" borderId="67" xfId="0" applyNumberFormat="1" applyFont="1" applyFill="1" applyBorder="1" applyAlignment="1">
      <alignment horizontal="center" vertical="top"/>
    </xf>
    <xf numFmtId="49" fontId="8" fillId="3" borderId="4" xfId="0" applyNumberFormat="1" applyFont="1" applyFill="1" applyBorder="1" applyAlignment="1">
      <alignment horizontal="center" vertical="top"/>
    </xf>
    <xf numFmtId="49" fontId="8" fillId="3" borderId="60" xfId="0" applyNumberFormat="1" applyFont="1" applyFill="1" applyBorder="1" applyAlignment="1">
      <alignment horizontal="center" vertical="top"/>
    </xf>
    <xf numFmtId="49" fontId="7" fillId="0" borderId="63" xfId="0" applyNumberFormat="1" applyFont="1" applyBorder="1" applyAlignment="1">
      <alignment horizontal="center" vertical="top"/>
    </xf>
    <xf numFmtId="49" fontId="7" fillId="0" borderId="64" xfId="0" applyNumberFormat="1" applyFont="1" applyBorder="1" applyAlignment="1">
      <alignment horizontal="center" vertical="top"/>
    </xf>
    <xf numFmtId="49" fontId="8" fillId="2" borderId="51" xfId="0" applyNumberFormat="1" applyFont="1" applyFill="1" applyBorder="1" applyAlignment="1">
      <alignment horizontal="center" vertical="top"/>
    </xf>
    <xf numFmtId="49" fontId="8" fillId="2" borderId="3" xfId="0" applyNumberFormat="1" applyFont="1" applyFill="1" applyBorder="1" applyAlignment="1">
      <alignment horizontal="center" vertical="top"/>
    </xf>
    <xf numFmtId="49" fontId="8" fillId="2" borderId="13" xfId="0" applyNumberFormat="1" applyFont="1" applyFill="1" applyBorder="1" applyAlignment="1">
      <alignment horizontal="center" vertical="top"/>
    </xf>
    <xf numFmtId="0" fontId="7" fillId="0" borderId="7" xfId="0" applyFont="1" applyBorder="1" applyAlignment="1">
      <alignment horizontal="center" vertical="center" textRotation="90" wrapText="1"/>
    </xf>
    <xf numFmtId="0" fontId="1" fillId="0" borderId="35" xfId="0" applyFont="1" applyBorder="1"/>
    <xf numFmtId="0" fontId="7" fillId="0" borderId="8" xfId="0" applyFont="1" applyFill="1" applyBorder="1" applyAlignment="1">
      <alignment horizontal="center" vertical="center" textRotation="90" wrapText="1"/>
    </xf>
    <xf numFmtId="0" fontId="1" fillId="0" borderId="29" xfId="0" applyFont="1" applyBorder="1"/>
    <xf numFmtId="0" fontId="6" fillId="0" borderId="5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57" xfId="0" applyFont="1" applyBorder="1" applyAlignment="1">
      <alignment horizontal="center" vertical="center"/>
    </xf>
    <xf numFmtId="0" fontId="7" fillId="0" borderId="45" xfId="0" applyFont="1" applyBorder="1" applyAlignment="1">
      <alignment horizontal="center" vertical="center"/>
    </xf>
    <xf numFmtId="0" fontId="6" fillId="0" borderId="63" xfId="0" applyFont="1" applyBorder="1" applyAlignment="1">
      <alignment horizontal="center" vertical="center"/>
    </xf>
    <xf numFmtId="0" fontId="6" fillId="0" borderId="24" xfId="0" applyFont="1" applyBorder="1" applyAlignment="1">
      <alignment horizontal="center" vertical="center"/>
    </xf>
    <xf numFmtId="49" fontId="3" fillId="0" borderId="6" xfId="0" applyNumberFormat="1" applyFont="1" applyBorder="1" applyAlignment="1">
      <alignment horizontal="center" vertical="top" wrapText="1"/>
    </xf>
    <xf numFmtId="49" fontId="8" fillId="2" borderId="17" xfId="0" applyNumberFormat="1" applyFont="1" applyFill="1" applyBorder="1" applyAlignment="1">
      <alignment horizontal="right" vertical="top"/>
    </xf>
    <xf numFmtId="49" fontId="8" fillId="2" borderId="19" xfId="0" applyNumberFormat="1" applyFont="1" applyFill="1" applyBorder="1" applyAlignment="1">
      <alignment horizontal="right" vertical="top"/>
    </xf>
    <xf numFmtId="0" fontId="6" fillId="2" borderId="19" xfId="0" applyFont="1" applyFill="1" applyBorder="1" applyAlignment="1">
      <alignment horizontal="left" vertical="top"/>
    </xf>
    <xf numFmtId="0" fontId="6" fillId="2" borderId="37" xfId="0" applyFont="1" applyFill="1" applyBorder="1" applyAlignment="1">
      <alignment horizontal="left" vertical="top"/>
    </xf>
    <xf numFmtId="0" fontId="6" fillId="2" borderId="21" xfId="0" applyFont="1" applyFill="1" applyBorder="1" applyAlignment="1">
      <alignment horizontal="left" vertical="top"/>
    </xf>
    <xf numFmtId="0" fontId="9" fillId="0" borderId="58" xfId="0" applyFont="1" applyFill="1" applyBorder="1" applyAlignment="1">
      <alignment vertical="top" wrapText="1"/>
    </xf>
    <xf numFmtId="0" fontId="0" fillId="0" borderId="26" xfId="0" applyBorder="1" applyAlignment="1">
      <alignment vertical="top" wrapText="1"/>
    </xf>
    <xf numFmtId="0" fontId="0" fillId="0" borderId="56" xfId="0" applyBorder="1" applyAlignment="1">
      <alignment vertical="top" wrapText="1"/>
    </xf>
    <xf numFmtId="49" fontId="3" fillId="0" borderId="59" xfId="0" applyNumberFormat="1" applyFont="1" applyBorder="1" applyAlignment="1">
      <alignment horizontal="center" vertical="top"/>
    </xf>
    <xf numFmtId="49" fontId="8" fillId="3" borderId="29" xfId="0" applyNumberFormat="1" applyFont="1" applyFill="1" applyBorder="1" applyAlignment="1">
      <alignment horizontal="right" vertical="top"/>
    </xf>
    <xf numFmtId="0" fontId="10" fillId="0" borderId="26" xfId="0" applyFont="1" applyBorder="1" applyAlignment="1">
      <alignment horizontal="left" vertical="top" wrapText="1"/>
    </xf>
    <xf numFmtId="0" fontId="7" fillId="5" borderId="71" xfId="0" applyFont="1" applyFill="1" applyBorder="1" applyAlignment="1">
      <alignment horizontal="left" vertical="top" wrapText="1"/>
    </xf>
    <xf numFmtId="0" fontId="1" fillId="5" borderId="59" xfId="0" applyFont="1" applyFill="1" applyBorder="1" applyAlignment="1">
      <alignment horizontal="left" vertical="top" wrapText="1"/>
    </xf>
    <xf numFmtId="0" fontId="1" fillId="5" borderId="53" xfId="0" applyFont="1" applyFill="1" applyBorder="1" applyAlignment="1">
      <alignment horizontal="left" vertical="top" wrapText="1"/>
    </xf>
    <xf numFmtId="0" fontId="7" fillId="5" borderId="68" xfId="0" applyFont="1" applyFill="1" applyBorder="1" applyAlignment="1">
      <alignment horizontal="left" vertical="top" wrapText="1"/>
    </xf>
    <xf numFmtId="0" fontId="1" fillId="5" borderId="66" xfId="0" applyFont="1" applyFill="1" applyBorder="1" applyAlignment="1">
      <alignment horizontal="left" vertical="top" wrapText="1"/>
    </xf>
    <xf numFmtId="0" fontId="1" fillId="5" borderId="69" xfId="0" applyFont="1" applyFill="1" applyBorder="1" applyAlignment="1">
      <alignment horizontal="left" vertical="top" wrapText="1"/>
    </xf>
    <xf numFmtId="0" fontId="7" fillId="0" borderId="51" xfId="0" applyFont="1" applyBorder="1" applyAlignment="1">
      <alignment horizontal="left" vertical="top" wrapText="1"/>
    </xf>
    <xf numFmtId="0" fontId="1" fillId="0" borderId="50" xfId="0" applyFont="1" applyBorder="1" applyAlignment="1">
      <alignment vertical="top" wrapText="1"/>
    </xf>
    <xf numFmtId="0" fontId="1" fillId="0" borderId="23" xfId="0" applyFont="1" applyBorder="1" applyAlignment="1">
      <alignment vertical="top" wrapText="1"/>
    </xf>
    <xf numFmtId="0" fontId="13" fillId="4" borderId="1" xfId="0" applyFont="1" applyFill="1" applyBorder="1" applyAlignment="1">
      <alignment horizontal="right" vertical="top" wrapText="1"/>
    </xf>
    <xf numFmtId="0" fontId="18" fillId="0" borderId="2" xfId="0" applyFont="1" applyBorder="1" applyAlignment="1">
      <alignment vertical="top" wrapText="1"/>
    </xf>
    <xf numFmtId="0" fontId="18" fillId="0" borderId="18" xfId="0" applyFont="1" applyBorder="1" applyAlignment="1">
      <alignment vertical="top" wrapText="1"/>
    </xf>
    <xf numFmtId="0" fontId="7" fillId="0" borderId="65" xfId="0" applyFont="1" applyBorder="1" applyAlignment="1">
      <alignment horizontal="left" vertical="top" wrapText="1"/>
    </xf>
    <xf numFmtId="0" fontId="1" fillId="0" borderId="46" xfId="0" applyFont="1" applyBorder="1" applyAlignment="1">
      <alignment vertical="top" wrapText="1"/>
    </xf>
    <xf numFmtId="0" fontId="1" fillId="0" borderId="55" xfId="0" applyFont="1" applyBorder="1" applyAlignment="1">
      <alignment vertical="top" wrapText="1"/>
    </xf>
    <xf numFmtId="0" fontId="6" fillId="6" borderId="1" xfId="0" applyFont="1" applyFill="1" applyBorder="1" applyAlignment="1">
      <alignment horizontal="right" vertical="top" wrapText="1"/>
    </xf>
    <xf numFmtId="0" fontId="1" fillId="6" borderId="2" xfId="0" applyFont="1" applyFill="1" applyBorder="1" applyAlignment="1">
      <alignment vertical="top" wrapText="1"/>
    </xf>
    <xf numFmtId="0" fontId="1" fillId="6" borderId="17" xfId="0" applyFont="1" applyFill="1" applyBorder="1" applyAlignment="1">
      <alignment vertical="top" wrapText="1"/>
    </xf>
    <xf numFmtId="49" fontId="8" fillId="6" borderId="19" xfId="0" applyNumberFormat="1" applyFont="1" applyFill="1" applyBorder="1" applyAlignment="1">
      <alignment horizontal="right" vertical="top"/>
    </xf>
    <xf numFmtId="0" fontId="3" fillId="6" borderId="64" xfId="0" applyFont="1" applyFill="1" applyBorder="1" applyAlignment="1">
      <alignment horizontal="center" vertical="top"/>
    </xf>
    <xf numFmtId="0" fontId="3" fillId="6" borderId="15" xfId="0" applyFont="1" applyFill="1" applyBorder="1" applyAlignment="1">
      <alignment horizontal="center" vertical="top"/>
    </xf>
    <xf numFmtId="0" fontId="3" fillId="6" borderId="41" xfId="0" applyFont="1" applyFill="1" applyBorder="1" applyAlignment="1">
      <alignment horizontal="center" vertical="top"/>
    </xf>
    <xf numFmtId="49" fontId="4" fillId="0" borderId="0" xfId="0" applyNumberFormat="1" applyFont="1" applyFill="1" applyBorder="1" applyAlignment="1">
      <alignment horizontal="left" vertical="top" wrapText="1"/>
    </xf>
    <xf numFmtId="0" fontId="10" fillId="0" borderId="0" xfId="0" applyFont="1" applyAlignment="1">
      <alignment horizontal="left" vertical="top" wrapText="1"/>
    </xf>
    <xf numFmtId="49" fontId="8" fillId="3" borderId="32" xfId="0" applyNumberFormat="1" applyFont="1" applyFill="1" applyBorder="1" applyAlignment="1">
      <alignment horizontal="center" vertical="top"/>
    </xf>
    <xf numFmtId="49" fontId="8" fillId="3" borderId="28" xfId="0" applyNumberFormat="1" applyFont="1" applyFill="1" applyBorder="1" applyAlignment="1">
      <alignment horizontal="center" vertical="top"/>
    </xf>
    <xf numFmtId="49" fontId="8" fillId="2" borderId="31" xfId="0" applyNumberFormat="1" applyFont="1" applyFill="1" applyBorder="1" applyAlignment="1">
      <alignment horizontal="center" vertical="top"/>
    </xf>
    <xf numFmtId="49" fontId="8" fillId="2" borderId="35" xfId="0" applyNumberFormat="1" applyFont="1" applyFill="1" applyBorder="1" applyAlignment="1">
      <alignment horizontal="center" vertical="top"/>
    </xf>
    <xf numFmtId="0" fontId="7" fillId="0" borderId="33" xfId="0" applyFont="1" applyFill="1" applyBorder="1" applyAlignment="1">
      <alignment vertical="top" wrapText="1"/>
    </xf>
    <xf numFmtId="0" fontId="7" fillId="0" borderId="29" xfId="0" applyFont="1" applyFill="1" applyBorder="1" applyAlignment="1">
      <alignment vertical="top" wrapText="1"/>
    </xf>
    <xf numFmtId="0" fontId="6" fillId="2" borderId="77" xfId="0" applyFont="1" applyFill="1" applyBorder="1" applyAlignment="1">
      <alignment horizontal="left" vertical="top"/>
    </xf>
    <xf numFmtId="0" fontId="6" fillId="2" borderId="74" xfId="0" applyFont="1" applyFill="1" applyBorder="1" applyAlignment="1">
      <alignment horizontal="left" vertical="top"/>
    </xf>
    <xf numFmtId="49" fontId="7" fillId="0" borderId="54" xfId="0" applyNumberFormat="1" applyFont="1" applyBorder="1" applyAlignment="1">
      <alignment horizontal="center" vertical="top"/>
    </xf>
    <xf numFmtId="49" fontId="7" fillId="0" borderId="42" xfId="0" applyNumberFormat="1" applyFont="1" applyBorder="1" applyAlignment="1">
      <alignment horizontal="center" vertical="top"/>
    </xf>
    <xf numFmtId="0" fontId="9" fillId="0" borderId="64" xfId="0" applyFont="1" applyBorder="1" applyAlignment="1">
      <alignment horizontal="left" vertical="top" wrapText="1"/>
    </xf>
    <xf numFmtId="0" fontId="10" fillId="0" borderId="15" xfId="0" applyFont="1" applyBorder="1" applyAlignment="1">
      <alignment vertical="top" wrapText="1"/>
    </xf>
    <xf numFmtId="0" fontId="10" fillId="0" borderId="41" xfId="0" applyFont="1" applyBorder="1" applyAlignment="1">
      <alignment vertical="top" wrapText="1"/>
    </xf>
    <xf numFmtId="0" fontId="9" fillId="0" borderId="51" xfId="0" applyFont="1" applyBorder="1" applyAlignment="1">
      <alignment horizontal="left" vertical="top" wrapText="1"/>
    </xf>
    <xf numFmtId="0" fontId="10" fillId="0" borderId="50" xfId="0" applyFont="1" applyBorder="1" applyAlignment="1">
      <alignment vertical="top" wrapText="1"/>
    </xf>
    <xf numFmtId="0" fontId="10" fillId="0" borderId="23" xfId="0" applyFont="1" applyBorder="1" applyAlignment="1">
      <alignment vertical="top" wrapText="1"/>
    </xf>
    <xf numFmtId="0" fontId="9" fillId="0" borderId="68" xfId="0" applyFont="1" applyBorder="1" applyAlignment="1">
      <alignment horizontal="left" vertical="top" wrapText="1"/>
    </xf>
    <xf numFmtId="0" fontId="10" fillId="0" borderId="66" xfId="0" applyFont="1" applyBorder="1" applyAlignment="1">
      <alignment vertical="top" wrapText="1"/>
    </xf>
    <xf numFmtId="0" fontId="10" fillId="0" borderId="69" xfId="0" applyFont="1" applyBorder="1" applyAlignment="1">
      <alignment vertical="top" wrapText="1"/>
    </xf>
    <xf numFmtId="0" fontId="9" fillId="0" borderId="65" xfId="0" applyFont="1" applyBorder="1" applyAlignment="1">
      <alignment horizontal="left" vertical="top" wrapText="1"/>
    </xf>
    <xf numFmtId="0" fontId="10" fillId="0" borderId="46" xfId="0" applyFont="1" applyBorder="1" applyAlignment="1">
      <alignment vertical="top" wrapText="1"/>
    </xf>
    <xf numFmtId="0" fontId="10" fillId="0" borderId="55" xfId="0" applyFont="1" applyBorder="1" applyAlignment="1">
      <alignment vertical="top" wrapText="1"/>
    </xf>
    <xf numFmtId="0" fontId="9" fillId="0" borderId="70" xfId="0" applyFont="1" applyBorder="1" applyAlignment="1">
      <alignment horizontal="left" vertical="top" wrapText="1"/>
    </xf>
    <xf numFmtId="0" fontId="10" fillId="0" borderId="57" xfId="0" applyFont="1" applyBorder="1" applyAlignment="1">
      <alignment vertical="top" wrapText="1"/>
    </xf>
    <xf numFmtId="0" fontId="10" fillId="0" borderId="62" xfId="0" applyFont="1" applyBorder="1" applyAlignment="1">
      <alignment vertical="top" wrapText="1"/>
    </xf>
    <xf numFmtId="0" fontId="6" fillId="0" borderId="30" xfId="0" applyFont="1" applyBorder="1" applyAlignment="1">
      <alignment horizontal="center" vertical="center" wrapText="1"/>
    </xf>
    <xf numFmtId="0" fontId="1" fillId="0" borderId="19" xfId="0" applyFont="1" applyBorder="1" applyAlignment="1">
      <alignment vertical="center" wrapText="1"/>
    </xf>
    <xf numFmtId="0" fontId="1" fillId="0" borderId="21" xfId="0" applyFont="1" applyBorder="1" applyAlignment="1">
      <alignment vertical="center" wrapText="1"/>
    </xf>
    <xf numFmtId="0" fontId="9" fillId="0" borderId="31" xfId="0" applyFont="1" applyFill="1" applyBorder="1" applyAlignment="1">
      <alignment vertical="top" wrapText="1"/>
    </xf>
    <xf numFmtId="0" fontId="0" fillId="0" borderId="3" xfId="0" applyBorder="1" applyAlignment="1">
      <alignment vertical="top" wrapText="1"/>
    </xf>
    <xf numFmtId="49" fontId="8" fillId="3" borderId="17" xfId="0" applyNumberFormat="1" applyFont="1" applyFill="1" applyBorder="1" applyAlignment="1">
      <alignment horizontal="right" vertical="top"/>
    </xf>
    <xf numFmtId="49" fontId="8" fillId="3" borderId="19" xfId="0" applyNumberFormat="1" applyFont="1" applyFill="1" applyBorder="1" applyAlignment="1">
      <alignment horizontal="right" vertical="top"/>
    </xf>
    <xf numFmtId="0" fontId="9" fillId="0" borderId="26" xfId="0" applyFont="1" applyBorder="1" applyAlignment="1">
      <alignment horizontal="left" vertical="top" wrapText="1"/>
    </xf>
    <xf numFmtId="49" fontId="3" fillId="0" borderId="9" xfId="0" applyNumberFormat="1" applyFont="1" applyBorder="1" applyAlignment="1">
      <alignment horizontal="center" vertical="top" wrapText="1"/>
    </xf>
  </cellXfs>
  <cellStyles count="3">
    <cellStyle name="Įprastas 2" xfId="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autoTitleDeleted val="1"/>
    <c:view3D>
      <c:rotX val="30"/>
      <c:perspective val="30"/>
    </c:view3D>
    <c:plotArea>
      <c:layout>
        <c:manualLayout>
          <c:layoutTarget val="inner"/>
          <c:xMode val="edge"/>
          <c:yMode val="edge"/>
          <c:x val="1.3888888888888933E-3"/>
          <c:y val="0.22453703703703734"/>
          <c:w val="0.81388888888888988"/>
          <c:h val="0.77314814814814936"/>
        </c:manualLayout>
      </c:layout>
      <c:pie3DChart>
        <c:varyColors val="1"/>
        <c:ser>
          <c:idx val="0"/>
          <c:order val="0"/>
          <c:spPr>
            <a:solidFill>
              <a:schemeClr val="bg2">
                <a:lumMod val="90000"/>
              </a:schemeClr>
            </a:solidFill>
          </c:spPr>
          <c:explosion val="25"/>
          <c:dLbls>
            <c:dLbl>
              <c:idx val="2"/>
              <c:layout>
                <c:manualLayout>
                  <c:x val="0.24340179352580957"/>
                  <c:y val="0.20529053659959201"/>
                </c:manualLayout>
              </c:layout>
              <c:showCatName val="1"/>
              <c:showPercent val="1"/>
              <c:extLst>
                <c:ext xmlns:c15="http://schemas.microsoft.com/office/drawing/2012/chart" uri="{CE6537A1-D6FC-4f65-9D91-7224C49458BB}"/>
              </c:extLst>
            </c:dLbl>
            <c:spPr>
              <a:noFill/>
              <a:ln>
                <a:noFill/>
              </a:ln>
              <a:effectLst/>
            </c:spPr>
            <c:showCatName val="1"/>
            <c:showPercent val="1"/>
            <c:showLeaderLines val="1"/>
            <c:extLst>
              <c:ext xmlns:c15="http://schemas.microsoft.com/office/drawing/2012/chart" uri="{CE6537A1-D6FC-4f65-9D91-7224C49458BB}">
                <c15:layout/>
              </c:ext>
            </c:extLst>
          </c:dLbls>
          <c:cat>
            <c:strRef>
              <c:f>[1]Ataskaita!$C$9:$C$11</c:f>
              <c:strCache>
                <c:ptCount val="3"/>
                <c:pt idx="0">
                  <c:v>Faktiškai įvykdyta</c:v>
                </c:pt>
              </c:strCache>
            </c:strRef>
          </c:cat>
          <c:val>
            <c:numRef>
              <c:f>[1]Ataskaita!$D$9:$D$11</c:f>
              <c:numCache>
                <c:formatCode>General</c:formatCode>
                <c:ptCount val="3"/>
                <c:pt idx="0">
                  <c:v>25</c:v>
                </c:pt>
              </c:numCache>
            </c:numRef>
          </c:val>
        </c:ser>
        <c:dLbls>
          <c:showCatName val="1"/>
          <c:showPercent val="1"/>
        </c:dLbls>
      </c:pie3DChart>
      <c:spPr>
        <a:noFill/>
      </c:spPr>
    </c:plotArea>
    <c:plotVisOnly val="1"/>
    <c:dispBlanksAs val="zero"/>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19050</xdr:colOff>
      <xdr:row>11</xdr:row>
      <xdr:rowOff>38100</xdr:rowOff>
    </xdr:from>
    <xdr:to>
      <xdr:col>7</xdr:col>
      <xdr:colOff>419100</xdr:colOff>
      <xdr:row>27</xdr:row>
      <xdr:rowOff>152400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pr.Ataskait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taskaita"/>
      <sheetName val="Priemonių suvestinė"/>
      <sheetName val="Priemoniu vykdytoju kodai"/>
    </sheetNames>
    <sheetDataSet>
      <sheetData sheetId="0">
        <row r="9">
          <cell r="C9" t="str">
            <v>Faktiškai įvykdyta</v>
          </cell>
          <cell r="D9">
            <v>25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2:J34"/>
  <sheetViews>
    <sheetView topLeftCell="A4" workbookViewId="0">
      <selection activeCell="M20" sqref="M20"/>
    </sheetView>
  </sheetViews>
  <sheetFormatPr defaultRowHeight="12.75"/>
  <cols>
    <col min="1" max="1" width="7.42578125" customWidth="1"/>
    <col min="3" max="3" width="17" customWidth="1"/>
  </cols>
  <sheetData>
    <row r="2" spans="2:10" ht="15.75">
      <c r="B2" s="315" t="s">
        <v>127</v>
      </c>
      <c r="C2" s="316"/>
      <c r="D2" s="316"/>
      <c r="E2" s="316"/>
      <c r="F2" s="316"/>
      <c r="G2" s="316"/>
      <c r="H2" s="316"/>
      <c r="I2" s="316"/>
      <c r="J2" s="297"/>
    </row>
    <row r="3" spans="2:10" ht="11.25" customHeight="1">
      <c r="B3" s="315" t="s">
        <v>84</v>
      </c>
      <c r="C3" s="316"/>
      <c r="D3" s="316"/>
      <c r="E3" s="316"/>
      <c r="F3" s="316"/>
      <c r="G3" s="316"/>
      <c r="H3" s="316"/>
      <c r="I3" s="316"/>
      <c r="J3" s="297"/>
    </row>
    <row r="4" spans="2:10" ht="12.75" customHeight="1">
      <c r="B4" s="316"/>
      <c r="C4" s="316"/>
      <c r="D4" s="316"/>
      <c r="E4" s="316"/>
      <c r="F4" s="316"/>
      <c r="G4" s="316"/>
      <c r="H4" s="316"/>
      <c r="I4" s="316"/>
      <c r="J4" s="297"/>
    </row>
    <row r="5" spans="2:10" ht="15.75">
      <c r="B5" s="315" t="s">
        <v>128</v>
      </c>
      <c r="C5" s="315"/>
      <c r="D5" s="315"/>
      <c r="E5" s="315"/>
      <c r="F5" s="315"/>
      <c r="G5" s="315"/>
      <c r="H5" s="315"/>
      <c r="I5" s="298"/>
    </row>
    <row r="6" spans="2:10" ht="15.75">
      <c r="B6" s="297"/>
      <c r="C6" s="297"/>
      <c r="D6" s="297"/>
      <c r="E6" s="297"/>
      <c r="F6" s="297"/>
      <c r="G6" s="297"/>
      <c r="H6" s="297"/>
      <c r="I6" s="298"/>
    </row>
    <row r="7" spans="2:10" ht="15.75">
      <c r="B7" s="299" t="s">
        <v>129</v>
      </c>
      <c r="C7" s="299"/>
      <c r="D7" s="299"/>
      <c r="E7" s="299"/>
      <c r="F7" s="299"/>
      <c r="G7" s="299"/>
      <c r="H7" s="299"/>
      <c r="I7" s="299"/>
      <c r="J7" s="299"/>
    </row>
    <row r="8" spans="2:10" ht="15.75">
      <c r="B8" s="299"/>
      <c r="C8" s="300" t="s">
        <v>130</v>
      </c>
      <c r="D8" s="301">
        <v>25</v>
      </c>
      <c r="E8" s="300"/>
      <c r="F8" s="299" t="s">
        <v>131</v>
      </c>
      <c r="G8" s="299"/>
      <c r="H8" s="299"/>
      <c r="I8" s="299"/>
      <c r="J8" s="299"/>
    </row>
    <row r="9" spans="2:10" ht="15.75">
      <c r="B9" s="299"/>
      <c r="C9" s="300"/>
      <c r="D9" s="301"/>
      <c r="E9" s="302"/>
      <c r="F9" s="317"/>
      <c r="G9" s="317"/>
      <c r="H9" s="317"/>
      <c r="I9" s="317"/>
      <c r="J9" s="317"/>
    </row>
    <row r="10" spans="2:10" ht="15.75">
      <c r="C10" s="300"/>
      <c r="D10" s="301"/>
      <c r="E10" s="302"/>
      <c r="F10" s="317"/>
      <c r="G10" s="317"/>
      <c r="H10" s="317"/>
      <c r="I10" s="317"/>
      <c r="J10" s="317"/>
    </row>
    <row r="11" spans="2:10" ht="15.75">
      <c r="C11" s="318" t="s">
        <v>135</v>
      </c>
      <c r="D11" s="318"/>
      <c r="E11" s="318"/>
      <c r="F11" s="318"/>
      <c r="G11" s="318"/>
    </row>
    <row r="31" spans="2:10" ht="33" customHeight="1">
      <c r="B31" s="310" t="s">
        <v>132</v>
      </c>
      <c r="C31" s="310"/>
      <c r="D31" s="310"/>
      <c r="E31" s="310"/>
      <c r="F31" s="310"/>
      <c r="G31" s="310"/>
      <c r="H31" s="311"/>
      <c r="I31" s="303"/>
      <c r="J31" s="304"/>
    </row>
    <row r="32" spans="2:10" ht="27.75" customHeight="1">
      <c r="B32" s="312" t="s">
        <v>133</v>
      </c>
      <c r="C32" s="312"/>
      <c r="D32" s="312"/>
      <c r="E32" s="312"/>
      <c r="F32" s="312"/>
      <c r="G32" s="312"/>
      <c r="H32" s="313"/>
      <c r="I32" s="305"/>
      <c r="J32" s="306"/>
    </row>
    <row r="33" spans="2:10" ht="33.75" customHeight="1">
      <c r="B33" s="314" t="s">
        <v>138</v>
      </c>
      <c r="C33" s="314"/>
      <c r="D33" s="314"/>
      <c r="E33" s="314"/>
      <c r="F33" s="314"/>
      <c r="G33" s="314"/>
      <c r="H33" s="314"/>
      <c r="I33" s="307"/>
      <c r="J33" s="308"/>
    </row>
    <row r="34" spans="2:10" ht="30.75" customHeight="1">
      <c r="B34" s="314" t="s">
        <v>134</v>
      </c>
      <c r="C34" s="313"/>
      <c r="D34" s="313"/>
      <c r="E34" s="313"/>
      <c r="F34" s="313"/>
      <c r="G34" s="313"/>
      <c r="H34" s="313"/>
      <c r="I34" s="309"/>
      <c r="J34" s="308"/>
    </row>
  </sheetData>
  <mergeCells count="10">
    <mergeCell ref="B31:H31"/>
    <mergeCell ref="B32:H32"/>
    <mergeCell ref="B33:H33"/>
    <mergeCell ref="B34:H34"/>
    <mergeCell ref="B2:I2"/>
    <mergeCell ref="B3:I4"/>
    <mergeCell ref="B5:H5"/>
    <mergeCell ref="F9:J9"/>
    <mergeCell ref="F10:J10"/>
    <mergeCell ref="C11:G1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AI125"/>
  <sheetViews>
    <sheetView tabSelected="1" zoomScaleNormal="100" workbookViewId="0">
      <selection activeCell="K1" sqref="K1:N1"/>
    </sheetView>
  </sheetViews>
  <sheetFormatPr defaultRowHeight="11.25"/>
  <cols>
    <col min="1" max="1" width="2.7109375" style="1" customWidth="1"/>
    <col min="2" max="3" width="2.5703125" style="1" customWidth="1"/>
    <col min="4" max="4" width="24.42578125" style="1" customWidth="1"/>
    <col min="5" max="5" width="8.140625" style="2" customWidth="1"/>
    <col min="6" max="6" width="4.42578125" style="1" customWidth="1"/>
    <col min="7" max="7" width="6.85546875" style="3" customWidth="1"/>
    <col min="8" max="8" width="10.7109375" style="1" customWidth="1"/>
    <col min="9" max="9" width="9.28515625" style="1" customWidth="1"/>
    <col min="10" max="10" width="10" style="1" customWidth="1"/>
    <col min="11" max="11" width="16.85546875" style="1" customWidth="1"/>
    <col min="12" max="12" width="4.85546875" style="4" customWidth="1"/>
    <col min="13" max="13" width="7.28515625" style="1" customWidth="1"/>
    <col min="14" max="14" width="11.85546875" style="5" customWidth="1"/>
    <col min="15" max="15" width="10" style="5" customWidth="1"/>
    <col min="16" max="16384" width="9.140625" style="5"/>
  </cols>
  <sheetData>
    <row r="1" spans="1:19" ht="45" customHeight="1">
      <c r="K1" s="343" t="s">
        <v>154</v>
      </c>
      <c r="L1" s="343"/>
      <c r="M1" s="343"/>
      <c r="N1" s="344"/>
    </row>
    <row r="2" spans="1:19" ht="14.25" customHeight="1">
      <c r="D2" s="330" t="s">
        <v>100</v>
      </c>
      <c r="E2" s="331"/>
      <c r="F2" s="331"/>
      <c r="G2" s="331"/>
      <c r="H2" s="331"/>
      <c r="I2" s="331"/>
      <c r="J2" s="331"/>
      <c r="K2" s="331"/>
      <c r="L2" s="55"/>
      <c r="M2" s="55"/>
    </row>
    <row r="3" spans="1:19" ht="14.25" customHeight="1">
      <c r="D3" s="330" t="s">
        <v>84</v>
      </c>
      <c r="E3" s="330"/>
      <c r="F3" s="330"/>
      <c r="G3" s="330"/>
      <c r="H3" s="330"/>
      <c r="I3" s="330"/>
      <c r="J3" s="330"/>
      <c r="K3" s="330"/>
      <c r="L3" s="330"/>
      <c r="M3" s="330"/>
      <c r="N3" s="330"/>
      <c r="O3" s="330"/>
      <c r="P3" s="330"/>
      <c r="Q3" s="330"/>
      <c r="R3" s="330"/>
      <c r="S3" s="330"/>
    </row>
    <row r="4" spans="1:19" ht="15.75" customHeight="1" thickBot="1">
      <c r="A4" s="6"/>
      <c r="B4" s="56"/>
      <c r="C4" s="56"/>
      <c r="D4" s="233"/>
      <c r="E4" s="233"/>
      <c r="F4" s="233"/>
      <c r="G4" s="233"/>
      <c r="H4" s="233"/>
      <c r="I4" s="233"/>
      <c r="J4" s="233"/>
      <c r="K4" s="233"/>
      <c r="L4" s="233"/>
      <c r="M4" s="233"/>
      <c r="N4" s="233"/>
      <c r="O4" s="233"/>
      <c r="P4" s="233"/>
      <c r="Q4" s="233"/>
      <c r="R4" s="233"/>
      <c r="S4" s="233"/>
    </row>
    <row r="5" spans="1:19" ht="36.75" customHeight="1">
      <c r="A5" s="406" t="s">
        <v>0</v>
      </c>
      <c r="B5" s="409" t="s">
        <v>1</v>
      </c>
      <c r="C5" s="409" t="s">
        <v>2</v>
      </c>
      <c r="D5" s="412" t="s">
        <v>3</v>
      </c>
      <c r="E5" s="415" t="s">
        <v>4</v>
      </c>
      <c r="F5" s="418" t="s">
        <v>5</v>
      </c>
      <c r="G5" s="423" t="s">
        <v>6</v>
      </c>
      <c r="H5" s="438" t="s">
        <v>112</v>
      </c>
      <c r="I5" s="439"/>
      <c r="J5" s="440"/>
      <c r="K5" s="445" t="s">
        <v>104</v>
      </c>
      <c r="L5" s="446"/>
      <c r="M5" s="446"/>
      <c r="N5" s="337" t="s">
        <v>139</v>
      </c>
      <c r="O5" s="340" t="s">
        <v>107</v>
      </c>
    </row>
    <row r="6" spans="1:19" ht="6.75" customHeight="1">
      <c r="A6" s="407"/>
      <c r="B6" s="410"/>
      <c r="C6" s="410"/>
      <c r="D6" s="413"/>
      <c r="E6" s="416"/>
      <c r="F6" s="419"/>
      <c r="G6" s="424"/>
      <c r="H6" s="434" t="s">
        <v>101</v>
      </c>
      <c r="I6" s="332" t="s">
        <v>102</v>
      </c>
      <c r="J6" s="436" t="s">
        <v>103</v>
      </c>
      <c r="K6" s="441" t="s">
        <v>3</v>
      </c>
      <c r="L6" s="443"/>
      <c r="M6" s="444"/>
      <c r="N6" s="338"/>
      <c r="O6" s="341"/>
    </row>
    <row r="7" spans="1:19" ht="84.75" customHeight="1" thickBot="1">
      <c r="A7" s="408"/>
      <c r="B7" s="411"/>
      <c r="C7" s="411"/>
      <c r="D7" s="414"/>
      <c r="E7" s="417"/>
      <c r="F7" s="420"/>
      <c r="G7" s="425"/>
      <c r="H7" s="435"/>
      <c r="I7" s="333"/>
      <c r="J7" s="437"/>
      <c r="K7" s="442"/>
      <c r="L7" s="234" t="s">
        <v>105</v>
      </c>
      <c r="M7" s="235" t="s">
        <v>106</v>
      </c>
      <c r="N7" s="339"/>
      <c r="O7" s="342"/>
    </row>
    <row r="8" spans="1:19" ht="26.25" customHeight="1" thickBot="1">
      <c r="A8" s="57" t="s">
        <v>7</v>
      </c>
      <c r="B8" s="421" t="s">
        <v>140</v>
      </c>
      <c r="C8" s="421"/>
      <c r="D8" s="421"/>
      <c r="E8" s="421"/>
      <c r="F8" s="421"/>
      <c r="G8" s="421"/>
      <c r="H8" s="421"/>
      <c r="I8" s="421"/>
      <c r="J8" s="421"/>
      <c r="K8" s="421"/>
      <c r="L8" s="421"/>
      <c r="M8" s="422"/>
      <c r="N8" s="236"/>
      <c r="O8" s="237"/>
    </row>
    <row r="9" spans="1:19" ht="37.5" customHeight="1" thickBot="1">
      <c r="A9" s="58" t="s">
        <v>7</v>
      </c>
      <c r="B9" s="59" t="s">
        <v>7</v>
      </c>
      <c r="C9" s="386" t="s">
        <v>141</v>
      </c>
      <c r="D9" s="386"/>
      <c r="E9" s="386"/>
      <c r="F9" s="386"/>
      <c r="G9" s="386"/>
      <c r="H9" s="386"/>
      <c r="I9" s="386"/>
      <c r="J9" s="386"/>
      <c r="K9" s="386"/>
      <c r="L9" s="386"/>
      <c r="M9" s="387"/>
      <c r="N9" s="238"/>
      <c r="O9" s="239"/>
    </row>
    <row r="10" spans="1:19" ht="14.25" customHeight="1">
      <c r="A10" s="431" t="s">
        <v>7</v>
      </c>
      <c r="B10" s="426" t="s">
        <v>7</v>
      </c>
      <c r="C10" s="380" t="s">
        <v>7</v>
      </c>
      <c r="D10" s="345" t="s">
        <v>52</v>
      </c>
      <c r="E10" s="334" t="s">
        <v>74</v>
      </c>
      <c r="F10" s="429" t="s">
        <v>53</v>
      </c>
      <c r="G10" s="60" t="s">
        <v>80</v>
      </c>
      <c r="H10" s="175">
        <v>368.4</v>
      </c>
      <c r="I10" s="175">
        <v>388.2</v>
      </c>
      <c r="J10" s="176">
        <v>388.2</v>
      </c>
      <c r="K10" s="351" t="s">
        <v>121</v>
      </c>
      <c r="L10" s="143">
        <v>1289</v>
      </c>
      <c r="M10" s="144">
        <v>1282</v>
      </c>
      <c r="N10" s="319"/>
      <c r="O10" s="320"/>
    </row>
    <row r="11" spans="1:19" ht="14.25" customHeight="1">
      <c r="A11" s="432"/>
      <c r="B11" s="427"/>
      <c r="C11" s="373"/>
      <c r="D11" s="346"/>
      <c r="E11" s="335"/>
      <c r="F11" s="349"/>
      <c r="G11" s="125" t="s">
        <v>81</v>
      </c>
      <c r="H11" s="198">
        <v>0</v>
      </c>
      <c r="I11" s="199">
        <v>3.6</v>
      </c>
      <c r="J11" s="200">
        <v>1.5</v>
      </c>
      <c r="K11" s="352"/>
      <c r="L11" s="201"/>
      <c r="M11" s="202"/>
      <c r="N11" s="321"/>
      <c r="O11" s="322"/>
    </row>
    <row r="12" spans="1:19" ht="71.25" customHeight="1" thickBot="1">
      <c r="A12" s="433"/>
      <c r="B12" s="428"/>
      <c r="C12" s="381"/>
      <c r="D12" s="347"/>
      <c r="E12" s="336"/>
      <c r="F12" s="430"/>
      <c r="G12" s="63" t="s">
        <v>8</v>
      </c>
      <c r="H12" s="64">
        <v>368.4</v>
      </c>
      <c r="I12" s="29">
        <v>391.8</v>
      </c>
      <c r="J12" s="65">
        <v>389.7</v>
      </c>
      <c r="K12" s="353"/>
      <c r="L12" s="128"/>
      <c r="M12" s="129"/>
      <c r="N12" s="323"/>
      <c r="O12" s="324"/>
      <c r="P12" s="8"/>
    </row>
    <row r="13" spans="1:19" ht="14.25" customHeight="1">
      <c r="A13" s="66" t="s">
        <v>7</v>
      </c>
      <c r="B13" s="67" t="s">
        <v>7</v>
      </c>
      <c r="C13" s="68" t="s">
        <v>9</v>
      </c>
      <c r="D13" s="345" t="s">
        <v>142</v>
      </c>
      <c r="E13" s="334" t="s">
        <v>74</v>
      </c>
      <c r="F13" s="69" t="s">
        <v>53</v>
      </c>
      <c r="G13" s="60" t="s">
        <v>81</v>
      </c>
      <c r="H13" s="175">
        <v>4070</v>
      </c>
      <c r="I13" s="175">
        <v>3096</v>
      </c>
      <c r="J13" s="176">
        <v>2936.8</v>
      </c>
      <c r="K13" s="351" t="s">
        <v>122</v>
      </c>
      <c r="L13" s="143">
        <v>4600</v>
      </c>
      <c r="M13" s="144">
        <v>4590</v>
      </c>
      <c r="N13" s="326"/>
      <c r="O13" s="320"/>
      <c r="P13" s="8"/>
    </row>
    <row r="14" spans="1:19" ht="14.25" customHeight="1">
      <c r="A14" s="268"/>
      <c r="B14" s="271"/>
      <c r="C14" s="269"/>
      <c r="D14" s="346"/>
      <c r="E14" s="335"/>
      <c r="F14" s="270"/>
      <c r="G14" s="125" t="s">
        <v>56</v>
      </c>
      <c r="H14" s="198">
        <v>0</v>
      </c>
      <c r="I14" s="276">
        <v>127.9</v>
      </c>
      <c r="J14" s="200">
        <v>127.9</v>
      </c>
      <c r="K14" s="352"/>
      <c r="L14" s="201"/>
      <c r="M14" s="202"/>
      <c r="N14" s="327"/>
      <c r="O14" s="322"/>
      <c r="P14" s="8"/>
    </row>
    <row r="15" spans="1:19" ht="51.75" customHeight="1" thickBot="1">
      <c r="A15" s="70"/>
      <c r="B15" s="71"/>
      <c r="C15" s="72"/>
      <c r="D15" s="347"/>
      <c r="E15" s="336"/>
      <c r="F15" s="73"/>
      <c r="G15" s="63" t="s">
        <v>8</v>
      </c>
      <c r="H15" s="64">
        <f>SUM(H13:H13)</f>
        <v>4070</v>
      </c>
      <c r="I15" s="29">
        <v>3223.9</v>
      </c>
      <c r="J15" s="65">
        <v>3064.7</v>
      </c>
      <c r="K15" s="353"/>
      <c r="L15" s="128"/>
      <c r="M15" s="129"/>
      <c r="N15" s="323"/>
      <c r="O15" s="324"/>
      <c r="P15" s="8"/>
    </row>
    <row r="16" spans="1:19" ht="15" customHeight="1" thickBot="1">
      <c r="A16" s="74" t="s">
        <v>7</v>
      </c>
      <c r="B16" s="75" t="s">
        <v>7</v>
      </c>
      <c r="C16" s="382" t="s">
        <v>54</v>
      </c>
      <c r="D16" s="345" t="s">
        <v>55</v>
      </c>
      <c r="E16" s="334" t="s">
        <v>74</v>
      </c>
      <c r="F16" s="348" t="s">
        <v>94</v>
      </c>
      <c r="G16" s="76" t="s">
        <v>56</v>
      </c>
      <c r="H16" s="77">
        <v>8059.5</v>
      </c>
      <c r="I16" s="77">
        <v>8279.5</v>
      </c>
      <c r="J16" s="78">
        <v>8246.7000000000007</v>
      </c>
      <c r="K16" s="351" t="s">
        <v>121</v>
      </c>
      <c r="L16" s="146">
        <v>4640</v>
      </c>
      <c r="M16" s="147">
        <v>4615</v>
      </c>
      <c r="N16" s="326"/>
      <c r="O16" s="320"/>
      <c r="P16" s="8"/>
    </row>
    <row r="17" spans="1:17" ht="15" customHeight="1">
      <c r="A17" s="66"/>
      <c r="B17" s="67"/>
      <c r="C17" s="373"/>
      <c r="D17" s="346"/>
      <c r="E17" s="368"/>
      <c r="F17" s="349"/>
      <c r="G17" s="76" t="s">
        <v>56</v>
      </c>
      <c r="H17" s="77">
        <v>161.19999999999999</v>
      </c>
      <c r="I17" s="77">
        <v>165.6</v>
      </c>
      <c r="J17" s="78">
        <v>164.3</v>
      </c>
      <c r="K17" s="352"/>
      <c r="L17" s="130"/>
      <c r="M17" s="131"/>
      <c r="N17" s="321"/>
      <c r="O17" s="322"/>
      <c r="P17" s="8"/>
    </row>
    <row r="18" spans="1:17" ht="87.75" customHeight="1" thickBot="1">
      <c r="A18" s="79"/>
      <c r="B18" s="80"/>
      <c r="C18" s="379"/>
      <c r="D18" s="347"/>
      <c r="E18" s="336"/>
      <c r="F18" s="350"/>
      <c r="G18" s="63" t="s">
        <v>8</v>
      </c>
      <c r="H18" s="64">
        <v>8220.7000000000007</v>
      </c>
      <c r="I18" s="29">
        <v>8445.1</v>
      </c>
      <c r="J18" s="65">
        <v>8411</v>
      </c>
      <c r="K18" s="353"/>
      <c r="L18" s="132"/>
      <c r="M18" s="133"/>
      <c r="N18" s="323"/>
      <c r="O18" s="324"/>
      <c r="P18" s="8"/>
    </row>
    <row r="19" spans="1:17" ht="16.5" customHeight="1" thickBot="1">
      <c r="A19" s="81" t="s">
        <v>7</v>
      </c>
      <c r="B19" s="82" t="s">
        <v>7</v>
      </c>
      <c r="C19" s="372" t="s">
        <v>57</v>
      </c>
      <c r="D19" s="345" t="s">
        <v>58</v>
      </c>
      <c r="E19" s="334" t="s">
        <v>74</v>
      </c>
      <c r="F19" s="348" t="s">
        <v>94</v>
      </c>
      <c r="G19" s="76" t="s">
        <v>56</v>
      </c>
      <c r="H19" s="77">
        <v>1445.4</v>
      </c>
      <c r="I19" s="77">
        <v>1375.4</v>
      </c>
      <c r="J19" s="78">
        <v>1375.3</v>
      </c>
      <c r="K19" s="351" t="s">
        <v>121</v>
      </c>
      <c r="L19" s="142">
        <v>3580</v>
      </c>
      <c r="M19" s="148">
        <v>3480</v>
      </c>
      <c r="N19" s="326"/>
      <c r="O19" s="320"/>
      <c r="P19" s="8"/>
    </row>
    <row r="20" spans="1:17" ht="16.5" customHeight="1">
      <c r="A20" s="66"/>
      <c r="B20" s="67"/>
      <c r="C20" s="373"/>
      <c r="D20" s="346"/>
      <c r="E20" s="368"/>
      <c r="F20" s="349"/>
      <c r="G20" s="76" t="s">
        <v>56</v>
      </c>
      <c r="H20" s="77">
        <v>47</v>
      </c>
      <c r="I20" s="77">
        <v>44.7</v>
      </c>
      <c r="J20" s="78">
        <v>44.6</v>
      </c>
      <c r="K20" s="352"/>
      <c r="L20" s="130"/>
      <c r="M20" s="131"/>
      <c r="N20" s="321"/>
      <c r="O20" s="322"/>
      <c r="P20" s="8"/>
    </row>
    <row r="21" spans="1:17" ht="70.5" customHeight="1" thickBot="1">
      <c r="A21" s="79"/>
      <c r="B21" s="80"/>
      <c r="C21" s="379"/>
      <c r="D21" s="347"/>
      <c r="E21" s="336"/>
      <c r="F21" s="350"/>
      <c r="G21" s="63" t="s">
        <v>8</v>
      </c>
      <c r="H21" s="64">
        <v>1492.4</v>
      </c>
      <c r="I21" s="64">
        <v>1420.1</v>
      </c>
      <c r="J21" s="65">
        <v>1419.9</v>
      </c>
      <c r="K21" s="353"/>
      <c r="L21" s="132"/>
      <c r="M21" s="133"/>
      <c r="N21" s="323"/>
      <c r="O21" s="324"/>
      <c r="P21" s="8"/>
    </row>
    <row r="22" spans="1:17" ht="19.5" customHeight="1">
      <c r="A22" s="81" t="s">
        <v>7</v>
      </c>
      <c r="B22" s="82" t="s">
        <v>7</v>
      </c>
      <c r="C22" s="372" t="s">
        <v>59</v>
      </c>
      <c r="D22" s="345" t="s">
        <v>143</v>
      </c>
      <c r="E22" s="334" t="s">
        <v>74</v>
      </c>
      <c r="F22" s="348" t="s">
        <v>94</v>
      </c>
      <c r="G22" s="76" t="s">
        <v>56</v>
      </c>
      <c r="H22" s="77">
        <v>0</v>
      </c>
      <c r="I22" s="77">
        <v>3.8</v>
      </c>
      <c r="J22" s="78">
        <v>3.8</v>
      </c>
      <c r="K22" s="351" t="s">
        <v>121</v>
      </c>
      <c r="L22" s="149">
        <v>5</v>
      </c>
      <c r="M22" s="150">
        <v>5</v>
      </c>
      <c r="N22" s="326"/>
      <c r="O22" s="320"/>
      <c r="P22" s="8"/>
    </row>
    <row r="23" spans="1:17" ht="16.5" customHeight="1">
      <c r="A23" s="168"/>
      <c r="B23" s="67"/>
      <c r="C23" s="373"/>
      <c r="D23" s="346"/>
      <c r="E23" s="335"/>
      <c r="F23" s="349"/>
      <c r="G23" s="169" t="s">
        <v>56</v>
      </c>
      <c r="H23" s="170">
        <v>0</v>
      </c>
      <c r="I23" s="170">
        <v>0.1</v>
      </c>
      <c r="J23" s="171">
        <v>0.1</v>
      </c>
      <c r="K23" s="352"/>
      <c r="L23" s="149"/>
      <c r="M23" s="150"/>
      <c r="N23" s="321"/>
      <c r="O23" s="322"/>
      <c r="P23" s="8"/>
    </row>
    <row r="24" spans="1:17" ht="45" customHeight="1" thickBot="1">
      <c r="A24" s="79"/>
      <c r="B24" s="80"/>
      <c r="C24" s="379"/>
      <c r="D24" s="347"/>
      <c r="E24" s="336"/>
      <c r="F24" s="350"/>
      <c r="G24" s="63" t="s">
        <v>8</v>
      </c>
      <c r="H24" s="64">
        <v>0</v>
      </c>
      <c r="I24" s="64">
        <v>3.9</v>
      </c>
      <c r="J24" s="65">
        <v>3.9</v>
      </c>
      <c r="K24" s="353"/>
      <c r="L24" s="130"/>
      <c r="M24" s="131"/>
      <c r="N24" s="323"/>
      <c r="O24" s="324"/>
      <c r="P24" s="8"/>
    </row>
    <row r="25" spans="1:17" ht="21" customHeight="1">
      <c r="A25" s="81" t="s">
        <v>7</v>
      </c>
      <c r="B25" s="82" t="s">
        <v>7</v>
      </c>
      <c r="C25" s="372" t="s">
        <v>86</v>
      </c>
      <c r="D25" s="345" t="s">
        <v>144</v>
      </c>
      <c r="E25" s="334" t="s">
        <v>74</v>
      </c>
      <c r="F25" s="348" t="s">
        <v>53</v>
      </c>
      <c r="G25" s="76" t="s">
        <v>56</v>
      </c>
      <c r="H25" s="77">
        <v>14.4</v>
      </c>
      <c r="I25" s="77">
        <v>0</v>
      </c>
      <c r="J25" s="78">
        <v>0</v>
      </c>
      <c r="K25" s="351" t="s">
        <v>121</v>
      </c>
      <c r="L25" s="142">
        <v>4</v>
      </c>
      <c r="M25" s="242">
        <v>4</v>
      </c>
      <c r="N25" s="326"/>
      <c r="O25" s="320"/>
      <c r="P25" s="8"/>
    </row>
    <row r="26" spans="1:17" ht="21" customHeight="1">
      <c r="A26" s="268"/>
      <c r="B26" s="271"/>
      <c r="C26" s="373"/>
      <c r="D26" s="346"/>
      <c r="E26" s="335"/>
      <c r="F26" s="349"/>
      <c r="G26" s="169" t="s">
        <v>98</v>
      </c>
      <c r="H26" s="170">
        <v>0</v>
      </c>
      <c r="I26" s="170">
        <v>8.1999999999999993</v>
      </c>
      <c r="J26" s="171">
        <v>8.1999999999999993</v>
      </c>
      <c r="K26" s="352"/>
      <c r="L26" s="149"/>
      <c r="M26" s="274"/>
      <c r="N26" s="327"/>
      <c r="O26" s="322"/>
      <c r="P26" s="8"/>
    </row>
    <row r="27" spans="1:17" ht="34.5" customHeight="1" thickBot="1">
      <c r="A27" s="208"/>
      <c r="B27" s="207"/>
      <c r="C27" s="373"/>
      <c r="D27" s="346"/>
      <c r="E27" s="368"/>
      <c r="F27" s="349"/>
      <c r="G27" s="215" t="s">
        <v>8</v>
      </c>
      <c r="H27" s="266">
        <v>14.4</v>
      </c>
      <c r="I27" s="266">
        <v>8.1999999999999993</v>
      </c>
      <c r="J27" s="216">
        <v>8.1999999999999993</v>
      </c>
      <c r="K27" s="352"/>
      <c r="L27" s="130"/>
      <c r="M27" s="243"/>
      <c r="N27" s="323"/>
      <c r="O27" s="324"/>
      <c r="P27" s="8"/>
    </row>
    <row r="28" spans="1:17" ht="20.25" customHeight="1">
      <c r="A28" s="209" t="s">
        <v>7</v>
      </c>
      <c r="B28" s="75" t="s">
        <v>7</v>
      </c>
      <c r="C28" s="382" t="s">
        <v>89</v>
      </c>
      <c r="D28" s="345" t="s">
        <v>90</v>
      </c>
      <c r="E28" s="334" t="s">
        <v>74</v>
      </c>
      <c r="F28" s="348" t="s">
        <v>53</v>
      </c>
      <c r="G28" s="76" t="s">
        <v>56</v>
      </c>
      <c r="H28" s="77">
        <v>0.9</v>
      </c>
      <c r="I28" s="77">
        <v>1</v>
      </c>
      <c r="J28" s="78">
        <v>1</v>
      </c>
      <c r="K28" s="351" t="s">
        <v>121</v>
      </c>
      <c r="L28" s="146">
        <v>7</v>
      </c>
      <c r="M28" s="147">
        <v>7</v>
      </c>
      <c r="N28" s="326"/>
      <c r="O28" s="320"/>
      <c r="P28" s="8"/>
    </row>
    <row r="29" spans="1:17" ht="45.75" customHeight="1" thickBot="1">
      <c r="A29" s="210"/>
      <c r="B29" s="71"/>
      <c r="C29" s="383"/>
      <c r="D29" s="347"/>
      <c r="E29" s="336"/>
      <c r="F29" s="350"/>
      <c r="G29" s="63" t="s">
        <v>8</v>
      </c>
      <c r="H29" s="64">
        <v>0.9</v>
      </c>
      <c r="I29" s="64">
        <f>I28</f>
        <v>1</v>
      </c>
      <c r="J29" s="65">
        <f>J28</f>
        <v>1</v>
      </c>
      <c r="K29" s="353"/>
      <c r="L29" s="221"/>
      <c r="M29" s="222"/>
      <c r="N29" s="323"/>
      <c r="O29" s="324"/>
      <c r="P29" s="8"/>
    </row>
    <row r="30" spans="1:17" ht="67.5" customHeight="1" thickBot="1">
      <c r="A30" s="96" t="s">
        <v>7</v>
      </c>
      <c r="B30" s="84" t="s">
        <v>7</v>
      </c>
      <c r="C30" s="85" t="s">
        <v>95</v>
      </c>
      <c r="D30" s="223" t="s">
        <v>145</v>
      </c>
      <c r="E30" s="87" t="s">
        <v>74</v>
      </c>
      <c r="F30" s="88" t="s">
        <v>53</v>
      </c>
      <c r="G30" s="224" t="s">
        <v>81</v>
      </c>
      <c r="H30" s="225">
        <v>28.9</v>
      </c>
      <c r="I30" s="225">
        <v>13.5</v>
      </c>
      <c r="J30" s="226">
        <v>12.9</v>
      </c>
      <c r="K30" s="227" t="s">
        <v>78</v>
      </c>
      <c r="L30" s="228">
        <v>7</v>
      </c>
      <c r="M30" s="229">
        <v>7</v>
      </c>
      <c r="N30" s="328"/>
      <c r="O30" s="329"/>
      <c r="P30" s="8"/>
    </row>
    <row r="31" spans="1:17" ht="47.25" customHeight="1" thickBot="1">
      <c r="A31" s="83" t="s">
        <v>7</v>
      </c>
      <c r="B31" s="217" t="s">
        <v>7</v>
      </c>
      <c r="C31" s="218" t="s">
        <v>97</v>
      </c>
      <c r="D31" s="86" t="s">
        <v>96</v>
      </c>
      <c r="E31" s="219" t="s">
        <v>74</v>
      </c>
      <c r="F31" s="206" t="s">
        <v>53</v>
      </c>
      <c r="G31" s="89" t="s">
        <v>56</v>
      </c>
      <c r="H31" s="267">
        <v>0.2</v>
      </c>
      <c r="I31" s="267">
        <v>0.2</v>
      </c>
      <c r="J31" s="90">
        <v>0.2</v>
      </c>
      <c r="K31" s="289" t="s">
        <v>121</v>
      </c>
      <c r="L31" s="220">
        <v>5</v>
      </c>
      <c r="M31" s="245">
        <v>5</v>
      </c>
      <c r="N31" s="328"/>
      <c r="O31" s="329"/>
      <c r="P31" s="8"/>
    </row>
    <row r="32" spans="1:17" ht="22.5" customHeight="1" thickBot="1">
      <c r="A32" s="70" t="s">
        <v>7</v>
      </c>
      <c r="B32" s="71" t="s">
        <v>7</v>
      </c>
      <c r="C32" s="403" t="s">
        <v>10</v>
      </c>
      <c r="D32" s="355"/>
      <c r="E32" s="355"/>
      <c r="F32" s="355"/>
      <c r="G32" s="357"/>
      <c r="H32" s="272">
        <v>14195.9</v>
      </c>
      <c r="I32" s="23">
        <v>13507.7</v>
      </c>
      <c r="J32" s="277">
        <v>13311.5</v>
      </c>
      <c r="K32" s="91"/>
      <c r="L32" s="92"/>
      <c r="M32" s="93"/>
      <c r="N32" s="236"/>
      <c r="O32" s="237"/>
      <c r="Q32" s="273"/>
    </row>
    <row r="33" spans="1:16" ht="63.75" customHeight="1" thickBot="1">
      <c r="A33" s="58" t="s">
        <v>7</v>
      </c>
      <c r="B33" s="59" t="s">
        <v>9</v>
      </c>
      <c r="C33" s="386" t="s">
        <v>146</v>
      </c>
      <c r="D33" s="386"/>
      <c r="E33" s="386"/>
      <c r="F33" s="386"/>
      <c r="G33" s="386"/>
      <c r="H33" s="386"/>
      <c r="I33" s="386"/>
      <c r="J33" s="386"/>
      <c r="K33" s="386"/>
      <c r="L33" s="386"/>
      <c r="M33" s="387"/>
      <c r="N33" s="238"/>
      <c r="O33" s="239"/>
    </row>
    <row r="34" spans="1:16" ht="14.25" customHeight="1">
      <c r="A34" s="397" t="s">
        <v>7</v>
      </c>
      <c r="B34" s="400" t="s">
        <v>9</v>
      </c>
      <c r="C34" s="380" t="s">
        <v>7</v>
      </c>
      <c r="D34" s="369" t="s">
        <v>147</v>
      </c>
      <c r="E34" s="334" t="s">
        <v>74</v>
      </c>
      <c r="F34" s="384" t="s">
        <v>53</v>
      </c>
      <c r="G34" s="60" t="s">
        <v>80</v>
      </c>
      <c r="H34" s="33">
        <v>108.3</v>
      </c>
      <c r="I34" s="33">
        <v>81.2</v>
      </c>
      <c r="J34" s="154">
        <v>0.3</v>
      </c>
      <c r="K34" s="351" t="s">
        <v>121</v>
      </c>
      <c r="L34" s="30">
        <v>7200</v>
      </c>
      <c r="M34" s="31" t="s">
        <v>113</v>
      </c>
      <c r="N34" s="319"/>
      <c r="O34" s="320"/>
    </row>
    <row r="35" spans="1:16" ht="14.25" customHeight="1">
      <c r="A35" s="398"/>
      <c r="B35" s="402"/>
      <c r="C35" s="373"/>
      <c r="D35" s="370"/>
      <c r="E35" s="335"/>
      <c r="F35" s="404"/>
      <c r="G35" s="178" t="s">
        <v>56</v>
      </c>
      <c r="H35" s="47">
        <v>0</v>
      </c>
      <c r="I35" s="47">
        <v>611.5</v>
      </c>
      <c r="J35" s="54">
        <v>611.5</v>
      </c>
      <c r="K35" s="352"/>
      <c r="L35" s="177"/>
      <c r="M35" s="173"/>
      <c r="N35" s="321"/>
      <c r="O35" s="322"/>
    </row>
    <row r="36" spans="1:16" ht="16.5" customHeight="1">
      <c r="A36" s="398"/>
      <c r="B36" s="402"/>
      <c r="C36" s="373"/>
      <c r="D36" s="370"/>
      <c r="E36" s="368"/>
      <c r="F36" s="405"/>
      <c r="G36" s="35" t="s">
        <v>81</v>
      </c>
      <c r="H36" s="36">
        <v>1509</v>
      </c>
      <c r="I36" s="36">
        <v>327.2</v>
      </c>
      <c r="J36" s="155">
        <v>327.2</v>
      </c>
      <c r="K36" s="352"/>
      <c r="L36" s="134"/>
      <c r="M36" s="135"/>
      <c r="N36" s="321"/>
      <c r="O36" s="322"/>
    </row>
    <row r="37" spans="1:16" ht="22.5" customHeight="1" thickBot="1">
      <c r="A37" s="399"/>
      <c r="B37" s="401"/>
      <c r="C37" s="381"/>
      <c r="D37" s="371"/>
      <c r="E37" s="336"/>
      <c r="F37" s="385"/>
      <c r="G37" s="37" t="s">
        <v>8</v>
      </c>
      <c r="H37" s="38">
        <v>1617.3</v>
      </c>
      <c r="I37" s="38">
        <v>1019.9</v>
      </c>
      <c r="J37" s="41">
        <f>SUM(J34:J36)</f>
        <v>939</v>
      </c>
      <c r="K37" s="353"/>
      <c r="L37" s="136"/>
      <c r="M37" s="137"/>
      <c r="N37" s="323"/>
      <c r="O37" s="324"/>
    </row>
    <row r="38" spans="1:16" ht="18" customHeight="1">
      <c r="A38" s="397" t="s">
        <v>7</v>
      </c>
      <c r="B38" s="400" t="s">
        <v>9</v>
      </c>
      <c r="C38" s="380" t="s">
        <v>9</v>
      </c>
      <c r="D38" s="369" t="s">
        <v>148</v>
      </c>
      <c r="E38" s="334" t="s">
        <v>74</v>
      </c>
      <c r="F38" s="384" t="s">
        <v>53</v>
      </c>
      <c r="G38" s="32" t="s">
        <v>80</v>
      </c>
      <c r="H38" s="33">
        <v>0.5</v>
      </c>
      <c r="I38" s="33">
        <v>0.3</v>
      </c>
      <c r="J38" s="34">
        <v>0.3</v>
      </c>
      <c r="K38" s="351" t="s">
        <v>121</v>
      </c>
      <c r="L38" s="30">
        <v>1</v>
      </c>
      <c r="M38" s="145" t="s">
        <v>114</v>
      </c>
      <c r="N38" s="319"/>
      <c r="O38" s="320"/>
      <c r="P38" s="8"/>
    </row>
    <row r="39" spans="1:16" ht="87.75" customHeight="1" thickBot="1">
      <c r="A39" s="399"/>
      <c r="B39" s="401"/>
      <c r="C39" s="381"/>
      <c r="D39" s="371"/>
      <c r="E39" s="336"/>
      <c r="F39" s="385"/>
      <c r="G39" s="37" t="s">
        <v>8</v>
      </c>
      <c r="H39" s="38">
        <v>0.5</v>
      </c>
      <c r="I39" s="38">
        <v>0.3</v>
      </c>
      <c r="J39" s="41">
        <f>SUM(J38:J38)</f>
        <v>0.3</v>
      </c>
      <c r="K39" s="353"/>
      <c r="L39" s="136"/>
      <c r="M39" s="137"/>
      <c r="N39" s="323"/>
      <c r="O39" s="324"/>
      <c r="P39" s="8"/>
    </row>
    <row r="40" spans="1:16" ht="16.5" customHeight="1">
      <c r="A40" s="230" t="s">
        <v>7</v>
      </c>
      <c r="B40" s="211" t="s">
        <v>9</v>
      </c>
      <c r="C40" s="213" t="s">
        <v>54</v>
      </c>
      <c r="D40" s="369" t="s">
        <v>60</v>
      </c>
      <c r="E40" s="334" t="s">
        <v>74</v>
      </c>
      <c r="F40" s="384" t="s">
        <v>53</v>
      </c>
      <c r="G40" s="32" t="s">
        <v>56</v>
      </c>
      <c r="H40" s="33">
        <v>25.4</v>
      </c>
      <c r="I40" s="33">
        <v>31.7</v>
      </c>
      <c r="J40" s="34">
        <v>31.7</v>
      </c>
      <c r="K40" s="351" t="s">
        <v>121</v>
      </c>
      <c r="L40" s="30">
        <v>160</v>
      </c>
      <c r="M40" s="145" t="s">
        <v>115</v>
      </c>
      <c r="N40" s="319"/>
      <c r="O40" s="320"/>
      <c r="P40" s="8"/>
    </row>
    <row r="41" spans="1:16" ht="59.25" customHeight="1" thickBot="1">
      <c r="A41" s="231"/>
      <c r="B41" s="212"/>
      <c r="C41" s="214"/>
      <c r="D41" s="371"/>
      <c r="E41" s="336"/>
      <c r="F41" s="385"/>
      <c r="G41" s="37" t="s">
        <v>8</v>
      </c>
      <c r="H41" s="38">
        <v>25.4</v>
      </c>
      <c r="I41" s="38">
        <v>31.7</v>
      </c>
      <c r="J41" s="41">
        <f>SUM(J40:J40)</f>
        <v>31.7</v>
      </c>
      <c r="K41" s="353"/>
      <c r="L41" s="136"/>
      <c r="M41" s="137"/>
      <c r="N41" s="323"/>
      <c r="O41" s="324"/>
      <c r="P41" s="8"/>
    </row>
    <row r="42" spans="1:16" ht="21" customHeight="1">
      <c r="A42" s="397" t="s">
        <v>7</v>
      </c>
      <c r="B42" s="400" t="s">
        <v>9</v>
      </c>
      <c r="C42" s="380" t="s">
        <v>57</v>
      </c>
      <c r="D42" s="369" t="s">
        <v>61</v>
      </c>
      <c r="E42" s="334" t="s">
        <v>74</v>
      </c>
      <c r="F42" s="384" t="s">
        <v>94</v>
      </c>
      <c r="G42" s="32" t="s">
        <v>56</v>
      </c>
      <c r="H42" s="179">
        <v>0</v>
      </c>
      <c r="I42" s="33">
        <v>7.5</v>
      </c>
      <c r="J42" s="34">
        <v>7.5</v>
      </c>
      <c r="K42" s="351" t="s">
        <v>121</v>
      </c>
      <c r="L42" s="30">
        <v>9</v>
      </c>
      <c r="M42" s="31" t="s">
        <v>116</v>
      </c>
      <c r="N42" s="319"/>
      <c r="O42" s="320"/>
      <c r="P42" s="8"/>
    </row>
    <row r="43" spans="1:16" ht="16.5" customHeight="1">
      <c r="A43" s="398"/>
      <c r="B43" s="402"/>
      <c r="C43" s="373"/>
      <c r="D43" s="370"/>
      <c r="E43" s="335"/>
      <c r="F43" s="388"/>
      <c r="G43" s="35" t="s">
        <v>56</v>
      </c>
      <c r="H43" s="180">
        <v>0</v>
      </c>
      <c r="I43" s="36">
        <v>0.2</v>
      </c>
      <c r="J43" s="46">
        <v>0.2</v>
      </c>
      <c r="K43" s="352"/>
      <c r="L43" s="172"/>
      <c r="M43" s="173"/>
      <c r="N43" s="321"/>
      <c r="O43" s="322"/>
      <c r="P43" s="8"/>
    </row>
    <row r="44" spans="1:16" ht="51.75" customHeight="1" thickBot="1">
      <c r="A44" s="399"/>
      <c r="B44" s="401"/>
      <c r="C44" s="381"/>
      <c r="D44" s="371"/>
      <c r="E44" s="336"/>
      <c r="F44" s="385"/>
      <c r="G44" s="37" t="s">
        <v>8</v>
      </c>
      <c r="H44" s="181">
        <v>0</v>
      </c>
      <c r="I44" s="38">
        <v>7.7</v>
      </c>
      <c r="J44" s="41">
        <v>7.7</v>
      </c>
      <c r="K44" s="353"/>
      <c r="L44" s="94"/>
      <c r="M44" s="95"/>
      <c r="N44" s="323"/>
      <c r="O44" s="324"/>
      <c r="P44" s="8"/>
    </row>
    <row r="45" spans="1:16" ht="14.25" customHeight="1" thickBot="1">
      <c r="A45" s="96" t="s">
        <v>7</v>
      </c>
      <c r="B45" s="97" t="s">
        <v>9</v>
      </c>
      <c r="C45" s="354" t="s">
        <v>10</v>
      </c>
      <c r="D45" s="355"/>
      <c r="E45" s="356"/>
      <c r="F45" s="356"/>
      <c r="G45" s="357"/>
      <c r="H45" s="24">
        <v>1643.2</v>
      </c>
      <c r="I45" s="25">
        <v>1059.5999999999999</v>
      </c>
      <c r="J45" s="26">
        <v>978.7</v>
      </c>
      <c r="K45" s="91"/>
      <c r="L45" s="98"/>
      <c r="M45" s="99"/>
      <c r="N45" s="236"/>
      <c r="O45" s="237"/>
    </row>
    <row r="46" spans="1:16" ht="16.5" customHeight="1" thickBot="1">
      <c r="A46" s="58" t="s">
        <v>7</v>
      </c>
      <c r="B46" s="59" t="s">
        <v>54</v>
      </c>
      <c r="C46" s="389" t="s">
        <v>149</v>
      </c>
      <c r="D46" s="389"/>
      <c r="E46" s="389"/>
      <c r="F46" s="389"/>
      <c r="G46" s="389"/>
      <c r="H46" s="389"/>
      <c r="I46" s="389"/>
      <c r="J46" s="389"/>
      <c r="K46" s="389"/>
      <c r="L46" s="389"/>
      <c r="M46" s="390"/>
      <c r="N46" s="238"/>
      <c r="O46" s="239"/>
    </row>
    <row r="47" spans="1:16" ht="14.25" customHeight="1">
      <c r="A47" s="397" t="s">
        <v>7</v>
      </c>
      <c r="B47" s="400" t="s">
        <v>54</v>
      </c>
      <c r="C47" s="167" t="s">
        <v>7</v>
      </c>
      <c r="D47" s="395" t="s">
        <v>85</v>
      </c>
      <c r="E47" s="391" t="s">
        <v>74</v>
      </c>
      <c r="F47" s="391" t="s">
        <v>62</v>
      </c>
      <c r="G47" s="156" t="s">
        <v>81</v>
      </c>
      <c r="H47" s="157">
        <v>2253.8000000000002</v>
      </c>
      <c r="I47" s="157">
        <v>3296.1</v>
      </c>
      <c r="J47" s="154">
        <v>3274.4</v>
      </c>
      <c r="K47" s="393"/>
      <c r="L47" s="158"/>
      <c r="M47" s="159"/>
      <c r="N47" s="319"/>
      <c r="O47" s="320"/>
    </row>
    <row r="48" spans="1:16" ht="51.75" customHeight="1" thickBot="1">
      <c r="A48" s="399"/>
      <c r="B48" s="401"/>
      <c r="C48" s="160"/>
      <c r="D48" s="396"/>
      <c r="E48" s="392"/>
      <c r="F48" s="392"/>
      <c r="G48" s="163" t="s">
        <v>8</v>
      </c>
      <c r="H48" s="164">
        <f>H47</f>
        <v>2253.8000000000002</v>
      </c>
      <c r="I48" s="164">
        <f>I47</f>
        <v>3296.1</v>
      </c>
      <c r="J48" s="166">
        <f>SUM(J47:J47)</f>
        <v>3274.4</v>
      </c>
      <c r="K48" s="394"/>
      <c r="L48" s="161"/>
      <c r="M48" s="162"/>
      <c r="N48" s="323"/>
      <c r="O48" s="324"/>
    </row>
    <row r="49" spans="1:16" ht="25.5" customHeight="1" thickBot="1">
      <c r="A49" s="96" t="s">
        <v>7</v>
      </c>
      <c r="B49" s="97" t="s">
        <v>54</v>
      </c>
      <c r="C49" s="354" t="s">
        <v>10</v>
      </c>
      <c r="D49" s="355"/>
      <c r="E49" s="356"/>
      <c r="F49" s="356"/>
      <c r="G49" s="357"/>
      <c r="H49" s="164">
        <f>H48</f>
        <v>2253.8000000000002</v>
      </c>
      <c r="I49" s="165">
        <v>3296.1</v>
      </c>
      <c r="J49" s="166">
        <f>SUM(J48:J48)</f>
        <v>3274.4</v>
      </c>
      <c r="K49" s="91"/>
      <c r="L49" s="98"/>
      <c r="M49" s="99"/>
      <c r="N49" s="236"/>
      <c r="O49" s="237"/>
    </row>
    <row r="50" spans="1:16" ht="23.25" customHeight="1" thickBot="1">
      <c r="A50" s="58" t="s">
        <v>7</v>
      </c>
      <c r="B50" s="59" t="s">
        <v>57</v>
      </c>
      <c r="C50" s="386" t="s">
        <v>63</v>
      </c>
      <c r="D50" s="386"/>
      <c r="E50" s="386"/>
      <c r="F50" s="386"/>
      <c r="G50" s="386"/>
      <c r="H50" s="386"/>
      <c r="I50" s="386"/>
      <c r="J50" s="386"/>
      <c r="K50" s="386"/>
      <c r="L50" s="386"/>
      <c r="M50" s="387"/>
      <c r="N50" s="238"/>
      <c r="O50" s="239"/>
    </row>
    <row r="51" spans="1:16" ht="16.5" customHeight="1">
      <c r="A51" s="397" t="s">
        <v>7</v>
      </c>
      <c r="B51" s="400" t="s">
        <v>57</v>
      </c>
      <c r="C51" s="380" t="s">
        <v>7</v>
      </c>
      <c r="D51" s="369" t="s">
        <v>150</v>
      </c>
      <c r="E51" s="334" t="s">
        <v>74</v>
      </c>
      <c r="F51" s="384" t="s">
        <v>53</v>
      </c>
      <c r="G51" s="32" t="s">
        <v>81</v>
      </c>
      <c r="H51" s="33">
        <v>29</v>
      </c>
      <c r="I51" s="153">
        <v>29</v>
      </c>
      <c r="J51" s="34">
        <v>25.9</v>
      </c>
      <c r="K51" s="351" t="s">
        <v>121</v>
      </c>
      <c r="L51" s="30">
        <v>400</v>
      </c>
      <c r="M51" s="31" t="s">
        <v>117</v>
      </c>
      <c r="N51" s="319"/>
      <c r="O51" s="320"/>
    </row>
    <row r="52" spans="1:16" ht="81.75" customHeight="1" thickBot="1">
      <c r="A52" s="399"/>
      <c r="B52" s="401"/>
      <c r="C52" s="381"/>
      <c r="D52" s="371"/>
      <c r="E52" s="336"/>
      <c r="F52" s="385"/>
      <c r="G52" s="37" t="s">
        <v>8</v>
      </c>
      <c r="H52" s="38">
        <f>H51</f>
        <v>29</v>
      </c>
      <c r="I52" s="40">
        <v>29</v>
      </c>
      <c r="J52" s="41">
        <f>SUM(J51:J51)</f>
        <v>25.9</v>
      </c>
      <c r="K52" s="353"/>
      <c r="L52" s="136"/>
      <c r="M52" s="137"/>
      <c r="N52" s="323"/>
      <c r="O52" s="324"/>
    </row>
    <row r="53" spans="1:16" ht="14.25" customHeight="1">
      <c r="A53" s="485" t="s">
        <v>7</v>
      </c>
      <c r="B53" s="483" t="s">
        <v>57</v>
      </c>
      <c r="C53" s="382" t="s">
        <v>9</v>
      </c>
      <c r="D53" s="487" t="s">
        <v>64</v>
      </c>
      <c r="E53" s="334" t="s">
        <v>74</v>
      </c>
      <c r="F53" s="491" t="s">
        <v>53</v>
      </c>
      <c r="G53" s="32" t="s">
        <v>81</v>
      </c>
      <c r="H53" s="33">
        <v>15.9</v>
      </c>
      <c r="I53" s="153">
        <v>15.9</v>
      </c>
      <c r="J53" s="34">
        <v>13.9</v>
      </c>
      <c r="K53" s="351" t="s">
        <v>121</v>
      </c>
      <c r="L53" s="30">
        <v>320</v>
      </c>
      <c r="M53" s="31" t="s">
        <v>118</v>
      </c>
      <c r="N53" s="319"/>
      <c r="O53" s="320"/>
    </row>
    <row r="54" spans="1:16" ht="72.75" customHeight="1" thickBot="1">
      <c r="A54" s="486"/>
      <c r="B54" s="484"/>
      <c r="C54" s="383"/>
      <c r="D54" s="488"/>
      <c r="E54" s="336"/>
      <c r="F54" s="492"/>
      <c r="G54" s="37" t="s">
        <v>8</v>
      </c>
      <c r="H54" s="38">
        <f>H53</f>
        <v>15.9</v>
      </c>
      <c r="I54" s="40">
        <v>15.9</v>
      </c>
      <c r="J54" s="41">
        <f>SUM(J53:J53)</f>
        <v>13.9</v>
      </c>
      <c r="K54" s="353"/>
      <c r="L54" s="94"/>
      <c r="M54" s="95"/>
      <c r="N54" s="323"/>
      <c r="O54" s="324"/>
    </row>
    <row r="55" spans="1:16" ht="18" customHeight="1" thickBot="1">
      <c r="A55" s="96" t="s">
        <v>7</v>
      </c>
      <c r="B55" s="97" t="s">
        <v>57</v>
      </c>
      <c r="C55" s="354" t="s">
        <v>10</v>
      </c>
      <c r="D55" s="355"/>
      <c r="E55" s="356"/>
      <c r="F55" s="356"/>
      <c r="G55" s="357"/>
      <c r="H55" s="24">
        <v>44.9</v>
      </c>
      <c r="I55" s="25">
        <v>44.9</v>
      </c>
      <c r="J55" s="26">
        <v>39.799999999999997</v>
      </c>
      <c r="K55" s="91"/>
      <c r="L55" s="98"/>
      <c r="M55" s="99"/>
      <c r="N55" s="236"/>
      <c r="O55" s="237"/>
    </row>
    <row r="56" spans="1:16" ht="15.75" customHeight="1" thickBot="1">
      <c r="A56" s="58" t="s">
        <v>7</v>
      </c>
      <c r="B56" s="59" t="s">
        <v>59</v>
      </c>
      <c r="C56" s="386" t="s">
        <v>65</v>
      </c>
      <c r="D56" s="386"/>
      <c r="E56" s="386"/>
      <c r="F56" s="386"/>
      <c r="G56" s="386"/>
      <c r="H56" s="386"/>
      <c r="I56" s="386"/>
      <c r="J56" s="386"/>
      <c r="K56" s="386"/>
      <c r="L56" s="386"/>
      <c r="M56" s="387"/>
      <c r="N56" s="238"/>
      <c r="O56" s="239"/>
    </row>
    <row r="57" spans="1:16" ht="15.75" customHeight="1">
      <c r="A57" s="485" t="s">
        <v>7</v>
      </c>
      <c r="B57" s="483" t="s">
        <v>59</v>
      </c>
      <c r="C57" s="382" t="s">
        <v>7</v>
      </c>
      <c r="D57" s="487" t="s">
        <v>66</v>
      </c>
      <c r="E57" s="334" t="s">
        <v>74</v>
      </c>
      <c r="F57" s="491" t="s">
        <v>53</v>
      </c>
      <c r="G57" s="60" t="s">
        <v>80</v>
      </c>
      <c r="H57" s="33">
        <v>565.9</v>
      </c>
      <c r="I57" s="33">
        <v>541</v>
      </c>
      <c r="J57" s="34">
        <v>532.70000000000005</v>
      </c>
      <c r="K57" s="351" t="s">
        <v>121</v>
      </c>
      <c r="L57" s="30">
        <v>2600</v>
      </c>
      <c r="M57" s="31" t="s">
        <v>119</v>
      </c>
      <c r="N57" s="319"/>
      <c r="O57" s="320"/>
    </row>
    <row r="58" spans="1:16" ht="51.75" customHeight="1" thickBot="1">
      <c r="A58" s="486"/>
      <c r="B58" s="484"/>
      <c r="C58" s="383"/>
      <c r="D58" s="488"/>
      <c r="E58" s="336"/>
      <c r="F58" s="492"/>
      <c r="G58" s="37" t="s">
        <v>8</v>
      </c>
      <c r="H58" s="38">
        <f>H57</f>
        <v>565.9</v>
      </c>
      <c r="I58" s="38">
        <f>I57</f>
        <v>541</v>
      </c>
      <c r="J58" s="41">
        <f>SUM(J57:J57)</f>
        <v>532.70000000000005</v>
      </c>
      <c r="K58" s="353"/>
      <c r="L58" s="94"/>
      <c r="M58" s="137"/>
      <c r="N58" s="323"/>
      <c r="O58" s="324"/>
    </row>
    <row r="59" spans="1:16" ht="16.5" customHeight="1">
      <c r="A59" s="485" t="s">
        <v>7</v>
      </c>
      <c r="B59" s="483" t="s">
        <v>59</v>
      </c>
      <c r="C59" s="382" t="s">
        <v>9</v>
      </c>
      <c r="D59" s="487" t="s">
        <v>67</v>
      </c>
      <c r="E59" s="334" t="s">
        <v>74</v>
      </c>
      <c r="F59" s="491" t="s">
        <v>53</v>
      </c>
      <c r="G59" s="60" t="s">
        <v>80</v>
      </c>
      <c r="H59" s="33">
        <v>100.3</v>
      </c>
      <c r="I59" s="33">
        <v>82.4</v>
      </c>
      <c r="J59" s="34">
        <v>82.3</v>
      </c>
      <c r="K59" s="351" t="s">
        <v>122</v>
      </c>
      <c r="L59" s="30">
        <v>1844</v>
      </c>
      <c r="M59" s="31" t="s">
        <v>120</v>
      </c>
      <c r="N59" s="319"/>
      <c r="O59" s="320"/>
    </row>
    <row r="60" spans="1:16" ht="50.25" customHeight="1" thickBot="1">
      <c r="A60" s="486"/>
      <c r="B60" s="484"/>
      <c r="C60" s="383"/>
      <c r="D60" s="488"/>
      <c r="E60" s="336"/>
      <c r="F60" s="492"/>
      <c r="G60" s="37" t="s">
        <v>8</v>
      </c>
      <c r="H60" s="38">
        <f>H59</f>
        <v>100.3</v>
      </c>
      <c r="I60" s="38">
        <f>I59</f>
        <v>82.4</v>
      </c>
      <c r="J60" s="41">
        <f>SUM(J59:J59)</f>
        <v>82.3</v>
      </c>
      <c r="K60" s="353"/>
      <c r="L60" s="94"/>
      <c r="M60" s="95"/>
      <c r="N60" s="323"/>
      <c r="O60" s="324"/>
      <c r="P60" s="8"/>
    </row>
    <row r="61" spans="1:16" ht="15" customHeight="1" thickBot="1">
      <c r="A61" s="96" t="s">
        <v>7</v>
      </c>
      <c r="B61" s="97" t="s">
        <v>59</v>
      </c>
      <c r="C61" s="354" t="s">
        <v>10</v>
      </c>
      <c r="D61" s="355"/>
      <c r="E61" s="355"/>
      <c r="F61" s="355"/>
      <c r="G61" s="357"/>
      <c r="H61" s="24">
        <v>666.2</v>
      </c>
      <c r="I61" s="25">
        <v>623.4</v>
      </c>
      <c r="J61" s="26">
        <v>615</v>
      </c>
      <c r="K61" s="91"/>
      <c r="L61" s="98"/>
      <c r="M61" s="99"/>
      <c r="N61" s="236"/>
      <c r="O61" s="237"/>
      <c r="P61" s="8"/>
    </row>
    <row r="62" spans="1:16" ht="13.5" customHeight="1" thickBot="1">
      <c r="A62" s="58" t="s">
        <v>7</v>
      </c>
      <c r="B62" s="448" t="s">
        <v>11</v>
      </c>
      <c r="C62" s="449"/>
      <c r="D62" s="449"/>
      <c r="E62" s="449"/>
      <c r="F62" s="449"/>
      <c r="G62" s="449"/>
      <c r="H62" s="43">
        <v>18804</v>
      </c>
      <c r="I62" s="42">
        <v>18531.7</v>
      </c>
      <c r="J62" s="278">
        <v>18219.400000000001</v>
      </c>
      <c r="K62" s="100"/>
      <c r="L62" s="101"/>
      <c r="M62" s="102"/>
      <c r="N62" s="240"/>
      <c r="O62" s="241"/>
      <c r="P62" s="8"/>
    </row>
    <row r="63" spans="1:16" ht="17.25" customHeight="1" thickBot="1">
      <c r="A63" s="293" t="s">
        <v>9</v>
      </c>
      <c r="B63" s="489" t="s">
        <v>151</v>
      </c>
      <c r="C63" s="489"/>
      <c r="D63" s="489"/>
      <c r="E63" s="489"/>
      <c r="F63" s="489"/>
      <c r="G63" s="489"/>
      <c r="H63" s="489"/>
      <c r="I63" s="489"/>
      <c r="J63" s="489"/>
      <c r="K63" s="489"/>
      <c r="L63" s="489"/>
      <c r="M63" s="490"/>
      <c r="N63" s="240"/>
      <c r="O63" s="241"/>
      <c r="P63" s="8"/>
    </row>
    <row r="64" spans="1:16" ht="15.75" customHeight="1" thickBot="1">
      <c r="A64" s="58" t="s">
        <v>9</v>
      </c>
      <c r="B64" s="59" t="s">
        <v>7</v>
      </c>
      <c r="C64" s="386" t="s">
        <v>68</v>
      </c>
      <c r="D64" s="386"/>
      <c r="E64" s="386"/>
      <c r="F64" s="386"/>
      <c r="G64" s="386"/>
      <c r="H64" s="386"/>
      <c r="I64" s="386"/>
      <c r="J64" s="386"/>
      <c r="K64" s="386"/>
      <c r="L64" s="386"/>
      <c r="M64" s="387"/>
      <c r="N64" s="246"/>
      <c r="O64" s="244"/>
      <c r="P64" s="8"/>
    </row>
    <row r="65" spans="1:17" ht="48" customHeight="1">
      <c r="A65" s="291" t="s">
        <v>9</v>
      </c>
      <c r="B65" s="290" t="s">
        <v>7</v>
      </c>
      <c r="C65" s="359" t="s">
        <v>7</v>
      </c>
      <c r="D65" s="363" t="s">
        <v>152</v>
      </c>
      <c r="E65" s="456" t="s">
        <v>75</v>
      </c>
      <c r="F65" s="375" t="s">
        <v>53</v>
      </c>
      <c r="G65" s="294" t="s">
        <v>80</v>
      </c>
      <c r="H65" s="295">
        <v>122.2</v>
      </c>
      <c r="I65" s="295">
        <v>132.30000000000001</v>
      </c>
      <c r="J65" s="296">
        <v>132.30000000000001</v>
      </c>
      <c r="K65" s="104" t="s">
        <v>123</v>
      </c>
      <c r="L65" s="61">
        <v>40</v>
      </c>
      <c r="M65" s="62">
        <v>25</v>
      </c>
      <c r="N65" s="325"/>
      <c r="O65" s="322"/>
      <c r="P65" s="8"/>
    </row>
    <row r="66" spans="1:17" ht="16.5" customHeight="1">
      <c r="A66" s="66"/>
      <c r="B66" s="67"/>
      <c r="C66" s="359"/>
      <c r="D66" s="363"/>
      <c r="E66" s="366"/>
      <c r="F66" s="375"/>
      <c r="G66" s="103" t="s">
        <v>79</v>
      </c>
      <c r="H66" s="45">
        <v>126.5</v>
      </c>
      <c r="I66" s="45">
        <v>135.30000000000001</v>
      </c>
      <c r="J66" s="46">
        <v>135.30000000000001</v>
      </c>
      <c r="K66" s="104"/>
      <c r="L66" s="126"/>
      <c r="M66" s="127"/>
      <c r="N66" s="321"/>
      <c r="O66" s="322"/>
      <c r="P66" s="8"/>
    </row>
    <row r="67" spans="1:17" ht="15" customHeight="1">
      <c r="A67" s="66"/>
      <c r="B67" s="67"/>
      <c r="C67" s="359"/>
      <c r="D67" s="363"/>
      <c r="E67" s="366"/>
      <c r="F67" s="375"/>
      <c r="G67" s="105" t="s">
        <v>82</v>
      </c>
      <c r="H67" s="47">
        <v>41.5</v>
      </c>
      <c r="I67" s="47">
        <v>41.5</v>
      </c>
      <c r="J67" s="49">
        <v>39.700000000000003</v>
      </c>
      <c r="K67" s="106"/>
      <c r="L67" s="126"/>
      <c r="M67" s="127"/>
      <c r="N67" s="321"/>
      <c r="O67" s="322"/>
      <c r="P67" s="8"/>
    </row>
    <row r="68" spans="1:17" ht="15" customHeight="1">
      <c r="A68" s="66"/>
      <c r="B68" s="67"/>
      <c r="C68" s="359"/>
      <c r="D68" s="363"/>
      <c r="E68" s="366"/>
      <c r="F68" s="375"/>
      <c r="G68" s="107" t="s">
        <v>98</v>
      </c>
      <c r="H68" s="47">
        <v>76.5</v>
      </c>
      <c r="I68" s="47">
        <v>78.599999999999994</v>
      </c>
      <c r="J68" s="47">
        <v>78.599999999999994</v>
      </c>
      <c r="K68" s="106"/>
      <c r="L68" s="126"/>
      <c r="M68" s="127"/>
      <c r="N68" s="321"/>
      <c r="O68" s="322"/>
      <c r="P68" s="8"/>
    </row>
    <row r="69" spans="1:17" ht="16.5" customHeight="1">
      <c r="A69" s="66"/>
      <c r="B69" s="67"/>
      <c r="C69" s="360"/>
      <c r="D69" s="363"/>
      <c r="E69" s="366"/>
      <c r="F69" s="360"/>
      <c r="G69" s="108" t="s">
        <v>81</v>
      </c>
      <c r="H69" s="45">
        <v>28.8</v>
      </c>
      <c r="I69" s="45">
        <v>49.6</v>
      </c>
      <c r="J69" s="46">
        <v>49.6</v>
      </c>
      <c r="K69" s="377"/>
      <c r="L69" s="138"/>
      <c r="M69" s="139"/>
      <c r="N69" s="321"/>
      <c r="O69" s="322"/>
      <c r="P69" s="8"/>
    </row>
    <row r="70" spans="1:17" ht="13.5" customHeight="1" thickBot="1">
      <c r="A70" s="111"/>
      <c r="B70" s="71"/>
      <c r="C70" s="361"/>
      <c r="D70" s="364"/>
      <c r="E70" s="367"/>
      <c r="F70" s="376"/>
      <c r="G70" s="112" t="s">
        <v>8</v>
      </c>
      <c r="H70" s="28">
        <v>395.5</v>
      </c>
      <c r="I70" s="28">
        <v>437.3</v>
      </c>
      <c r="J70" s="28">
        <v>435.5</v>
      </c>
      <c r="K70" s="378"/>
      <c r="L70" s="140"/>
      <c r="M70" s="141"/>
      <c r="N70" s="323"/>
      <c r="O70" s="324"/>
      <c r="P70" s="8"/>
    </row>
    <row r="71" spans="1:17" ht="48.75" customHeight="1">
      <c r="A71" s="74" t="s">
        <v>9</v>
      </c>
      <c r="B71" s="75" t="s">
        <v>7</v>
      </c>
      <c r="C71" s="358" t="s">
        <v>9</v>
      </c>
      <c r="D71" s="362" t="s">
        <v>69</v>
      </c>
      <c r="E71" s="365" t="s">
        <v>76</v>
      </c>
      <c r="F71" s="374" t="s">
        <v>53</v>
      </c>
      <c r="G71" s="115" t="s">
        <v>80</v>
      </c>
      <c r="H71" s="50">
        <v>152.80000000000001</v>
      </c>
      <c r="I71" s="50">
        <v>152.80000000000001</v>
      </c>
      <c r="J71" s="51">
        <v>147.5</v>
      </c>
      <c r="K71" s="292" t="s">
        <v>123</v>
      </c>
      <c r="L71" s="151">
        <v>50</v>
      </c>
      <c r="M71" s="152">
        <v>50</v>
      </c>
      <c r="N71" s="319"/>
      <c r="O71" s="320"/>
      <c r="P71" s="8"/>
    </row>
    <row r="72" spans="1:17" ht="16.5" customHeight="1">
      <c r="A72" s="66"/>
      <c r="B72" s="67"/>
      <c r="C72" s="359"/>
      <c r="D72" s="363"/>
      <c r="E72" s="366"/>
      <c r="F72" s="375"/>
      <c r="G72" s="116" t="s">
        <v>82</v>
      </c>
      <c r="H72" s="48">
        <v>28.6</v>
      </c>
      <c r="I72" s="48">
        <v>28.6</v>
      </c>
      <c r="J72" s="49">
        <v>26.3</v>
      </c>
      <c r="K72" s="106"/>
      <c r="L72" s="126"/>
      <c r="M72" s="127"/>
      <c r="N72" s="321"/>
      <c r="O72" s="322"/>
      <c r="P72" s="8"/>
    </row>
    <row r="73" spans="1:17" ht="16.5" customHeight="1">
      <c r="A73" s="174"/>
      <c r="B73" s="67"/>
      <c r="C73" s="359"/>
      <c r="D73" s="363"/>
      <c r="E73" s="366"/>
      <c r="F73" s="375"/>
      <c r="G73" s="107" t="s">
        <v>98</v>
      </c>
      <c r="H73" s="47">
        <v>0</v>
      </c>
      <c r="I73" s="47">
        <v>0.2</v>
      </c>
      <c r="J73" s="49">
        <v>0.2</v>
      </c>
      <c r="K73" s="106"/>
      <c r="L73" s="126"/>
      <c r="M73" s="127"/>
      <c r="N73" s="321"/>
      <c r="O73" s="322"/>
      <c r="P73" s="8"/>
    </row>
    <row r="74" spans="1:17" ht="16.5" customHeight="1">
      <c r="A74" s="66"/>
      <c r="B74" s="67"/>
      <c r="C74" s="360"/>
      <c r="D74" s="363"/>
      <c r="E74" s="366"/>
      <c r="F74" s="360"/>
      <c r="G74" s="108" t="s">
        <v>81</v>
      </c>
      <c r="H74" s="45">
        <v>56.7</v>
      </c>
      <c r="I74" s="45">
        <v>74.7</v>
      </c>
      <c r="J74" s="46">
        <v>71.7</v>
      </c>
      <c r="K74" s="377"/>
      <c r="L74" s="109"/>
      <c r="M74" s="110"/>
      <c r="N74" s="321"/>
      <c r="O74" s="322"/>
      <c r="P74" s="8"/>
    </row>
    <row r="75" spans="1:17" ht="15" customHeight="1" thickBot="1">
      <c r="A75" s="111"/>
      <c r="B75" s="71"/>
      <c r="C75" s="361"/>
      <c r="D75" s="364"/>
      <c r="E75" s="367"/>
      <c r="F75" s="376"/>
      <c r="G75" s="112" t="s">
        <v>8</v>
      </c>
      <c r="H75" s="28">
        <v>238.1</v>
      </c>
      <c r="I75" s="28">
        <v>256.3</v>
      </c>
      <c r="J75" s="28">
        <v>245.7</v>
      </c>
      <c r="K75" s="378"/>
      <c r="L75" s="113"/>
      <c r="M75" s="114"/>
      <c r="N75" s="321"/>
      <c r="O75" s="322"/>
      <c r="P75" s="8"/>
    </row>
    <row r="76" spans="1:17" ht="13.5" customHeight="1" thickBot="1">
      <c r="A76" s="96" t="s">
        <v>9</v>
      </c>
      <c r="B76" s="97" t="s">
        <v>7</v>
      </c>
      <c r="C76" s="354" t="s">
        <v>10</v>
      </c>
      <c r="D76" s="355"/>
      <c r="E76" s="356"/>
      <c r="F76" s="356"/>
      <c r="G76" s="357"/>
      <c r="H76" s="24">
        <v>633.6</v>
      </c>
      <c r="I76" s="25">
        <v>693.6</v>
      </c>
      <c r="J76" s="26">
        <v>681.2</v>
      </c>
      <c r="K76" s="91"/>
      <c r="L76" s="98"/>
      <c r="M76" s="110"/>
      <c r="N76" s="323"/>
      <c r="O76" s="324"/>
      <c r="P76" s="8"/>
      <c r="Q76" s="273"/>
    </row>
    <row r="77" spans="1:17" ht="24" customHeight="1" thickBot="1">
      <c r="A77" s="58" t="s">
        <v>9</v>
      </c>
      <c r="B77" s="59" t="s">
        <v>9</v>
      </c>
      <c r="C77" s="386" t="s">
        <v>87</v>
      </c>
      <c r="D77" s="386"/>
      <c r="E77" s="386"/>
      <c r="F77" s="386"/>
      <c r="G77" s="386"/>
      <c r="H77" s="386"/>
      <c r="I77" s="386"/>
      <c r="J77" s="386"/>
      <c r="K77" s="386"/>
      <c r="L77" s="386"/>
      <c r="M77" s="387"/>
      <c r="N77" s="246"/>
      <c r="O77" s="244"/>
      <c r="P77" s="8"/>
    </row>
    <row r="78" spans="1:17" ht="48" customHeight="1">
      <c r="A78" s="209" t="s">
        <v>9</v>
      </c>
      <c r="B78" s="75" t="s">
        <v>9</v>
      </c>
      <c r="C78" s="358" t="s">
        <v>7</v>
      </c>
      <c r="D78" s="362" t="s">
        <v>153</v>
      </c>
      <c r="E78" s="365" t="s">
        <v>77</v>
      </c>
      <c r="F78" s="232" t="s">
        <v>53</v>
      </c>
      <c r="G78" s="115" t="s">
        <v>80</v>
      </c>
      <c r="H78" s="50">
        <v>172.6</v>
      </c>
      <c r="I78" s="50">
        <v>172.6</v>
      </c>
      <c r="J78" s="51">
        <v>164.9</v>
      </c>
      <c r="K78" s="292" t="s">
        <v>123</v>
      </c>
      <c r="L78" s="151">
        <v>410</v>
      </c>
      <c r="M78" s="152">
        <v>332</v>
      </c>
      <c r="N78" s="319"/>
      <c r="O78" s="320"/>
      <c r="P78" s="8"/>
    </row>
    <row r="79" spans="1:17" ht="14.25" customHeight="1">
      <c r="A79" s="208"/>
      <c r="B79" s="207"/>
      <c r="C79" s="359"/>
      <c r="D79" s="363"/>
      <c r="E79" s="366"/>
      <c r="F79" s="205"/>
      <c r="G79" s="116" t="s">
        <v>82</v>
      </c>
      <c r="H79" s="48">
        <v>48</v>
      </c>
      <c r="I79" s="48">
        <v>48</v>
      </c>
      <c r="J79" s="49">
        <v>45.3</v>
      </c>
      <c r="K79" s="106"/>
      <c r="L79" s="126"/>
      <c r="M79" s="127"/>
      <c r="N79" s="321"/>
      <c r="O79" s="322"/>
      <c r="P79" s="8"/>
    </row>
    <row r="80" spans="1:17" ht="14.25" customHeight="1">
      <c r="A80" s="208"/>
      <c r="B80" s="207"/>
      <c r="C80" s="359"/>
      <c r="D80" s="363"/>
      <c r="E80" s="366"/>
      <c r="F80" s="205"/>
      <c r="G80" s="107" t="s">
        <v>98</v>
      </c>
      <c r="H80" s="47">
        <v>0</v>
      </c>
      <c r="I80" s="47">
        <v>2.5</v>
      </c>
      <c r="J80" s="47">
        <v>2.5</v>
      </c>
      <c r="K80" s="106"/>
      <c r="L80" s="126"/>
      <c r="M80" s="127"/>
      <c r="N80" s="321"/>
      <c r="O80" s="322"/>
      <c r="P80" s="8"/>
    </row>
    <row r="81" spans="1:16" ht="14.25" customHeight="1">
      <c r="A81" s="208"/>
      <c r="B81" s="207"/>
      <c r="C81" s="360"/>
      <c r="D81" s="363"/>
      <c r="E81" s="366"/>
      <c r="F81" s="203"/>
      <c r="G81" s="108" t="s">
        <v>81</v>
      </c>
      <c r="H81" s="45">
        <v>610.79999999999995</v>
      </c>
      <c r="I81" s="45">
        <v>681.1</v>
      </c>
      <c r="J81" s="155">
        <v>653.5</v>
      </c>
      <c r="K81" s="377"/>
      <c r="L81" s="138"/>
      <c r="M81" s="139"/>
      <c r="N81" s="321"/>
      <c r="O81" s="322"/>
      <c r="P81" s="8"/>
    </row>
    <row r="82" spans="1:16" ht="77.25" customHeight="1" thickBot="1">
      <c r="A82" s="111"/>
      <c r="B82" s="71"/>
      <c r="C82" s="361"/>
      <c r="D82" s="364"/>
      <c r="E82" s="367"/>
      <c r="F82" s="204"/>
      <c r="G82" s="196" t="s">
        <v>8</v>
      </c>
      <c r="H82" s="40">
        <v>831.4</v>
      </c>
      <c r="I82" s="40">
        <v>904.2</v>
      </c>
      <c r="J82" s="39">
        <v>866.2</v>
      </c>
      <c r="K82" s="378"/>
      <c r="L82" s="140"/>
      <c r="M82" s="141"/>
      <c r="N82" s="323"/>
      <c r="O82" s="324"/>
      <c r="P82" s="8"/>
    </row>
    <row r="83" spans="1:16" ht="39" customHeight="1">
      <c r="A83" s="74" t="s">
        <v>9</v>
      </c>
      <c r="B83" s="75" t="s">
        <v>9</v>
      </c>
      <c r="C83" s="359" t="s">
        <v>57</v>
      </c>
      <c r="D83" s="362" t="s">
        <v>88</v>
      </c>
      <c r="E83" s="365" t="s">
        <v>74</v>
      </c>
      <c r="F83" s="194" t="s">
        <v>53</v>
      </c>
      <c r="G83" s="195" t="s">
        <v>80</v>
      </c>
      <c r="H83" s="44">
        <v>440.7</v>
      </c>
      <c r="I83" s="44">
        <v>430.6</v>
      </c>
      <c r="J83" s="197">
        <v>430.6</v>
      </c>
      <c r="K83" s="292" t="s">
        <v>123</v>
      </c>
      <c r="L83" s="151">
        <v>270</v>
      </c>
      <c r="M83" s="152">
        <v>270</v>
      </c>
      <c r="N83" s="319"/>
      <c r="O83" s="320"/>
      <c r="P83" s="8"/>
    </row>
    <row r="84" spans="1:16" ht="32.25" customHeight="1">
      <c r="A84" s="66"/>
      <c r="B84" s="67"/>
      <c r="C84" s="360"/>
      <c r="D84" s="363"/>
      <c r="E84" s="366"/>
      <c r="F84" s="117"/>
      <c r="G84" s="108" t="s">
        <v>81</v>
      </c>
      <c r="H84" s="45">
        <v>555.20000000000005</v>
      </c>
      <c r="I84" s="45">
        <v>657.9</v>
      </c>
      <c r="J84" s="155">
        <v>626.70000000000005</v>
      </c>
      <c r="K84" s="377"/>
      <c r="L84" s="109"/>
      <c r="M84" s="110"/>
      <c r="N84" s="321"/>
      <c r="O84" s="322"/>
      <c r="P84" s="8"/>
    </row>
    <row r="85" spans="1:16" ht="56.25" customHeight="1" thickBot="1">
      <c r="A85" s="111"/>
      <c r="B85" s="67"/>
      <c r="C85" s="361"/>
      <c r="D85" s="363"/>
      <c r="E85" s="367"/>
      <c r="F85" s="118"/>
      <c r="G85" s="112" t="s">
        <v>8</v>
      </c>
      <c r="H85" s="52">
        <v>995.9</v>
      </c>
      <c r="I85" s="52">
        <v>1088.5</v>
      </c>
      <c r="J85" s="52">
        <f t="shared" ref="J85" si="0">J84+J83</f>
        <v>1057.3000000000002</v>
      </c>
      <c r="K85" s="458"/>
      <c r="L85" s="109"/>
      <c r="M85" s="110"/>
      <c r="N85" s="323"/>
      <c r="O85" s="324"/>
      <c r="P85" s="8"/>
    </row>
    <row r="86" spans="1:16" ht="28.5" customHeight="1" thickBot="1">
      <c r="A86" s="186" t="s">
        <v>9</v>
      </c>
      <c r="B86" s="187" t="s">
        <v>9</v>
      </c>
      <c r="C86" s="188" t="s">
        <v>59</v>
      </c>
      <c r="D86" s="189" t="s">
        <v>99</v>
      </c>
      <c r="E86" s="184" t="s">
        <v>74</v>
      </c>
      <c r="F86" s="190">
        <v>6</v>
      </c>
      <c r="G86" s="112" t="s">
        <v>81</v>
      </c>
      <c r="H86" s="185">
        <v>0</v>
      </c>
      <c r="I86" s="185">
        <v>0.9</v>
      </c>
      <c r="J86" s="279">
        <v>0.2</v>
      </c>
      <c r="K86" s="193" t="s">
        <v>124</v>
      </c>
      <c r="L86" s="192">
        <v>1</v>
      </c>
      <c r="M86" s="247">
        <v>1</v>
      </c>
      <c r="N86" s="246"/>
      <c r="O86" s="244"/>
      <c r="P86" s="8"/>
    </row>
    <row r="87" spans="1:16" ht="12" customHeight="1" thickBot="1">
      <c r="A87" s="96" t="s">
        <v>9</v>
      </c>
      <c r="B87" s="71" t="s">
        <v>9</v>
      </c>
      <c r="C87" s="354" t="s">
        <v>10</v>
      </c>
      <c r="D87" s="356"/>
      <c r="E87" s="356"/>
      <c r="F87" s="356"/>
      <c r="G87" s="457"/>
      <c r="H87" s="27">
        <v>1827.3</v>
      </c>
      <c r="I87" s="182">
        <v>1993.6</v>
      </c>
      <c r="J87" s="280">
        <v>1923.7</v>
      </c>
      <c r="K87" s="191"/>
      <c r="L87" s="92"/>
      <c r="M87" s="110"/>
      <c r="N87" s="236"/>
      <c r="O87" s="237"/>
      <c r="P87" s="8"/>
    </row>
    <row r="88" spans="1:16" ht="14.25" customHeight="1" thickBot="1">
      <c r="A88" s="58" t="s">
        <v>9</v>
      </c>
      <c r="B88" s="448" t="s">
        <v>11</v>
      </c>
      <c r="C88" s="449"/>
      <c r="D88" s="449"/>
      <c r="E88" s="449"/>
      <c r="F88" s="449"/>
      <c r="G88" s="449"/>
      <c r="H88" s="43">
        <v>2460.9</v>
      </c>
      <c r="I88" s="42">
        <v>2687.2</v>
      </c>
      <c r="J88" s="278">
        <v>2604.9</v>
      </c>
      <c r="K88" s="100"/>
      <c r="L88" s="101"/>
      <c r="M88" s="102"/>
      <c r="N88" s="240"/>
      <c r="O88" s="241"/>
      <c r="P88" s="8"/>
    </row>
    <row r="89" spans="1:16" ht="18" customHeight="1" thickBot="1">
      <c r="A89" s="57" t="s">
        <v>54</v>
      </c>
      <c r="B89" s="450" t="s">
        <v>70</v>
      </c>
      <c r="C89" s="450"/>
      <c r="D89" s="450"/>
      <c r="E89" s="450"/>
      <c r="F89" s="450"/>
      <c r="G89" s="450"/>
      <c r="H89" s="451"/>
      <c r="I89" s="450"/>
      <c r="J89" s="450"/>
      <c r="K89" s="450"/>
      <c r="L89" s="450"/>
      <c r="M89" s="452"/>
      <c r="N89" s="240"/>
      <c r="O89" s="241"/>
      <c r="P89" s="8"/>
    </row>
    <row r="90" spans="1:16" ht="27" customHeight="1" thickBot="1">
      <c r="A90" s="58" t="s">
        <v>54</v>
      </c>
      <c r="B90" s="59" t="s">
        <v>7</v>
      </c>
      <c r="C90" s="386" t="s">
        <v>72</v>
      </c>
      <c r="D90" s="386"/>
      <c r="E90" s="386"/>
      <c r="F90" s="386"/>
      <c r="G90" s="386"/>
      <c r="H90" s="386"/>
      <c r="I90" s="386"/>
      <c r="J90" s="386"/>
      <c r="K90" s="386"/>
      <c r="L90" s="386"/>
      <c r="M90" s="387"/>
      <c r="N90" s="238"/>
      <c r="O90" s="239"/>
      <c r="P90" s="8"/>
    </row>
    <row r="91" spans="1:16" ht="13.5" customHeight="1" thickBot="1">
      <c r="A91" s="74" t="s">
        <v>54</v>
      </c>
      <c r="B91" s="75" t="s">
        <v>7</v>
      </c>
      <c r="C91" s="358" t="s">
        <v>7</v>
      </c>
      <c r="D91" s="362" t="s">
        <v>71</v>
      </c>
      <c r="E91" s="365" t="s">
        <v>74</v>
      </c>
      <c r="F91" s="447" t="s">
        <v>91</v>
      </c>
      <c r="G91" s="119" t="s">
        <v>56</v>
      </c>
      <c r="H91" s="44">
        <v>50.9</v>
      </c>
      <c r="I91" s="44">
        <v>50.9</v>
      </c>
      <c r="J91" s="34">
        <v>50.5</v>
      </c>
      <c r="K91" s="453" t="s">
        <v>125</v>
      </c>
      <c r="L91" s="151">
        <v>10</v>
      </c>
      <c r="M91" s="152">
        <v>10</v>
      </c>
      <c r="N91" s="319"/>
      <c r="O91" s="320"/>
      <c r="P91" s="8"/>
    </row>
    <row r="92" spans="1:16" ht="12.75" customHeight="1">
      <c r="A92" s="66"/>
      <c r="B92" s="67"/>
      <c r="C92" s="360"/>
      <c r="D92" s="363"/>
      <c r="E92" s="366"/>
      <c r="F92" s="360"/>
      <c r="G92" s="32" t="s">
        <v>81</v>
      </c>
      <c r="H92" s="45">
        <v>21.7</v>
      </c>
      <c r="I92" s="45">
        <v>35.700000000000003</v>
      </c>
      <c r="J92" s="155">
        <v>35</v>
      </c>
      <c r="K92" s="454"/>
      <c r="L92" s="138"/>
      <c r="M92" s="139"/>
      <c r="N92" s="321"/>
      <c r="O92" s="322"/>
      <c r="P92" s="8"/>
    </row>
    <row r="93" spans="1:16" ht="15" customHeight="1" thickBot="1">
      <c r="A93" s="111"/>
      <c r="B93" s="71"/>
      <c r="C93" s="361"/>
      <c r="D93" s="364"/>
      <c r="E93" s="367"/>
      <c r="F93" s="376"/>
      <c r="G93" s="112" t="s">
        <v>8</v>
      </c>
      <c r="H93" s="28">
        <f t="shared" ref="H93:J93" si="1">H92+H91</f>
        <v>72.599999999999994</v>
      </c>
      <c r="I93" s="28">
        <f t="shared" ref="I93" si="2">I92+I91</f>
        <v>86.6</v>
      </c>
      <c r="J93" s="28">
        <f t="shared" si="1"/>
        <v>85.5</v>
      </c>
      <c r="K93" s="455"/>
      <c r="L93" s="140"/>
      <c r="M93" s="141"/>
      <c r="N93" s="323"/>
      <c r="O93" s="324"/>
      <c r="P93" s="8"/>
    </row>
    <row r="94" spans="1:16" ht="18.75" customHeight="1">
      <c r="A94" s="74" t="s">
        <v>54</v>
      </c>
      <c r="B94" s="75" t="s">
        <v>7</v>
      </c>
      <c r="C94" s="358" t="s">
        <v>9</v>
      </c>
      <c r="D94" s="362" t="s">
        <v>73</v>
      </c>
      <c r="E94" s="365" t="s">
        <v>74</v>
      </c>
      <c r="F94" s="447" t="s">
        <v>94</v>
      </c>
      <c r="G94" s="32" t="s">
        <v>81</v>
      </c>
      <c r="H94" s="44">
        <v>15.2</v>
      </c>
      <c r="I94" s="153">
        <v>15.2</v>
      </c>
      <c r="J94" s="34">
        <v>15.2</v>
      </c>
      <c r="K94" s="511" t="s">
        <v>126</v>
      </c>
      <c r="L94" s="151">
        <v>18</v>
      </c>
      <c r="M94" s="152">
        <v>18</v>
      </c>
      <c r="N94" s="319"/>
      <c r="O94" s="320"/>
      <c r="P94" s="8"/>
    </row>
    <row r="95" spans="1:16" ht="13.5" customHeight="1">
      <c r="A95" s="66"/>
      <c r="B95" s="67"/>
      <c r="C95" s="359"/>
      <c r="D95" s="363"/>
      <c r="E95" s="366"/>
      <c r="F95" s="516"/>
      <c r="G95" s="119" t="s">
        <v>56</v>
      </c>
      <c r="H95" s="47">
        <v>152</v>
      </c>
      <c r="I95" s="54">
        <v>152</v>
      </c>
      <c r="J95" s="54">
        <v>152</v>
      </c>
      <c r="K95" s="512"/>
      <c r="L95" s="61"/>
      <c r="M95" s="62"/>
      <c r="N95" s="321"/>
      <c r="O95" s="322"/>
      <c r="P95" s="8"/>
    </row>
    <row r="96" spans="1:16" ht="13.5" customHeight="1">
      <c r="A96" s="66"/>
      <c r="B96" s="67"/>
      <c r="C96" s="360"/>
      <c r="D96" s="363"/>
      <c r="E96" s="366"/>
      <c r="F96" s="360"/>
      <c r="G96" s="119" t="s">
        <v>56</v>
      </c>
      <c r="H96" s="47">
        <v>8.4</v>
      </c>
      <c r="I96" s="47">
        <v>8.4</v>
      </c>
      <c r="J96" s="54">
        <v>8.3000000000000007</v>
      </c>
      <c r="K96" s="515"/>
      <c r="L96" s="109"/>
      <c r="M96" s="110"/>
      <c r="N96" s="321"/>
      <c r="O96" s="322"/>
      <c r="P96" s="8"/>
    </row>
    <row r="97" spans="1:35" ht="12" customHeight="1" thickBot="1">
      <c r="A97" s="111"/>
      <c r="B97" s="71"/>
      <c r="C97" s="361"/>
      <c r="D97" s="364"/>
      <c r="E97" s="367"/>
      <c r="F97" s="376"/>
      <c r="G97" s="112" t="s">
        <v>8</v>
      </c>
      <c r="H97" s="286">
        <v>175.6</v>
      </c>
      <c r="I97" s="53">
        <v>175.6</v>
      </c>
      <c r="J97" s="53">
        <v>175.5</v>
      </c>
      <c r="K97" s="378"/>
      <c r="L97" s="113"/>
      <c r="M97" s="114"/>
      <c r="N97" s="323"/>
      <c r="O97" s="324"/>
      <c r="P97" s="8"/>
    </row>
    <row r="98" spans="1:35" ht="14.25" customHeight="1" thickBot="1">
      <c r="A98" s="70" t="s">
        <v>54</v>
      </c>
      <c r="B98" s="120" t="s">
        <v>7</v>
      </c>
      <c r="C98" s="513" t="s">
        <v>10</v>
      </c>
      <c r="D98" s="514"/>
      <c r="E98" s="514"/>
      <c r="F98" s="514"/>
      <c r="G98" s="514"/>
      <c r="H98" s="287">
        <v>248.2</v>
      </c>
      <c r="I98" s="284">
        <v>262.2</v>
      </c>
      <c r="J98" s="281">
        <v>261</v>
      </c>
      <c r="K98" s="121"/>
      <c r="L98" s="92"/>
      <c r="M98" s="93"/>
      <c r="N98" s="236"/>
      <c r="O98" s="237"/>
    </row>
    <row r="99" spans="1:35" ht="14.25" customHeight="1" thickBot="1">
      <c r="A99" s="58" t="s">
        <v>54</v>
      </c>
      <c r="B99" s="448" t="s">
        <v>11</v>
      </c>
      <c r="C99" s="449"/>
      <c r="D99" s="449"/>
      <c r="E99" s="449"/>
      <c r="F99" s="449"/>
      <c r="G99" s="449"/>
      <c r="H99" s="288">
        <v>248.2</v>
      </c>
      <c r="I99" s="285">
        <v>262.2</v>
      </c>
      <c r="J99" s="282">
        <v>261</v>
      </c>
      <c r="K99" s="100"/>
      <c r="L99" s="101"/>
      <c r="M99" s="102"/>
      <c r="N99" s="240"/>
      <c r="O99" s="241"/>
    </row>
    <row r="100" spans="1:35" ht="14.25" customHeight="1" thickBot="1">
      <c r="A100" s="122" t="s">
        <v>7</v>
      </c>
      <c r="B100" s="477" t="s">
        <v>12</v>
      </c>
      <c r="C100" s="477"/>
      <c r="D100" s="477"/>
      <c r="E100" s="477"/>
      <c r="F100" s="477"/>
      <c r="G100" s="477"/>
      <c r="H100" s="275">
        <v>21513.1</v>
      </c>
      <c r="I100" s="183">
        <v>21481.1</v>
      </c>
      <c r="J100" s="283">
        <v>21085.3</v>
      </c>
      <c r="K100" s="478"/>
      <c r="L100" s="479"/>
      <c r="M100" s="480"/>
      <c r="N100" s="238"/>
      <c r="O100" s="239"/>
      <c r="R100" s="273"/>
    </row>
    <row r="101" spans="1:35" s="11" customFormat="1" ht="15.75" customHeight="1">
      <c r="A101" s="12"/>
      <c r="B101" s="13"/>
      <c r="C101" s="13"/>
      <c r="D101" s="13"/>
      <c r="E101" s="13"/>
      <c r="K101" s="14"/>
      <c r="L101" s="14"/>
      <c r="M101" s="14"/>
      <c r="N101" s="10"/>
      <c r="O101" s="10"/>
      <c r="P101" s="10"/>
      <c r="Q101" s="10"/>
      <c r="R101" s="10"/>
      <c r="S101" s="10"/>
      <c r="T101" s="10"/>
      <c r="U101" s="10"/>
      <c r="V101" s="10"/>
      <c r="W101" s="10"/>
      <c r="X101" s="10"/>
      <c r="Y101" s="10"/>
      <c r="Z101" s="10"/>
      <c r="AA101" s="10"/>
      <c r="AB101" s="10"/>
      <c r="AC101" s="10"/>
      <c r="AD101" s="10"/>
      <c r="AE101" s="10"/>
      <c r="AF101" s="10"/>
      <c r="AG101" s="10"/>
      <c r="AH101" s="10"/>
      <c r="AI101" s="10"/>
    </row>
    <row r="102" spans="1:35" s="11" customFormat="1" ht="15.75" customHeight="1">
      <c r="A102" s="12"/>
      <c r="B102" s="13"/>
      <c r="C102" s="13"/>
      <c r="D102" s="13"/>
      <c r="E102" s="13"/>
      <c r="F102" s="22"/>
      <c r="G102" s="123"/>
      <c r="H102" s="123"/>
      <c r="I102" s="123"/>
      <c r="J102" s="123"/>
      <c r="K102" s="14"/>
      <c r="L102" s="14"/>
      <c r="M102" s="14"/>
      <c r="N102" s="10"/>
      <c r="O102" s="10"/>
      <c r="P102" s="10"/>
      <c r="Q102" s="10"/>
      <c r="R102" s="10"/>
      <c r="S102" s="10"/>
      <c r="T102" s="10"/>
      <c r="U102" s="10"/>
      <c r="V102" s="10"/>
      <c r="W102" s="10"/>
      <c r="X102" s="10"/>
      <c r="Y102" s="10"/>
      <c r="Z102" s="10"/>
      <c r="AA102" s="10"/>
      <c r="AB102" s="10"/>
      <c r="AC102" s="10"/>
      <c r="AD102" s="10"/>
      <c r="AE102" s="10"/>
      <c r="AF102" s="10"/>
      <c r="AG102" s="10"/>
      <c r="AH102" s="10"/>
      <c r="AI102" s="10"/>
    </row>
    <row r="103" spans="1:35" ht="15.75" customHeight="1">
      <c r="C103" s="9"/>
      <c r="D103" s="15"/>
      <c r="E103" s="124"/>
      <c r="F103" s="481" t="s">
        <v>13</v>
      </c>
      <c r="G103" s="482"/>
      <c r="H103" s="482"/>
      <c r="I103" s="482"/>
      <c r="J103" s="482"/>
    </row>
    <row r="104" spans="1:35" ht="12" thickBot="1"/>
    <row r="105" spans="1:35" ht="45.75" thickBot="1">
      <c r="C105" s="508" t="s">
        <v>14</v>
      </c>
      <c r="D105" s="509"/>
      <c r="E105" s="509"/>
      <c r="F105" s="509"/>
      <c r="G105" s="510"/>
      <c r="H105" s="248" t="s">
        <v>101</v>
      </c>
      <c r="I105" s="249" t="s">
        <v>102</v>
      </c>
      <c r="J105" s="250" t="s">
        <v>103</v>
      </c>
    </row>
    <row r="106" spans="1:35" ht="13.5" thickBot="1">
      <c r="C106" s="474" t="s">
        <v>15</v>
      </c>
      <c r="D106" s="475"/>
      <c r="E106" s="475"/>
      <c r="F106" s="475"/>
      <c r="G106" s="476"/>
      <c r="H106" s="251">
        <f>H107+H108+H109+H112+H110+H111</f>
        <v>21513.100000000002</v>
      </c>
      <c r="I106" s="251">
        <f t="shared" ref="I106:J106" si="3">I107+I108+I109+I112+I110+I111</f>
        <v>21481.1</v>
      </c>
      <c r="J106" s="252">
        <f t="shared" si="3"/>
        <v>21085.3</v>
      </c>
    </row>
    <row r="107" spans="1:35" ht="12.75">
      <c r="C107" s="496" t="s">
        <v>16</v>
      </c>
      <c r="D107" s="497"/>
      <c r="E107" s="497"/>
      <c r="F107" s="497"/>
      <c r="G107" s="498"/>
      <c r="H107" s="253">
        <v>9195</v>
      </c>
      <c r="I107" s="254">
        <v>8296.4</v>
      </c>
      <c r="J107" s="255">
        <v>8044.5</v>
      </c>
    </row>
    <row r="108" spans="1:35" ht="12.75">
      <c r="C108" s="499" t="s">
        <v>83</v>
      </c>
      <c r="D108" s="500"/>
      <c r="E108" s="500"/>
      <c r="F108" s="500"/>
      <c r="G108" s="501"/>
      <c r="H108" s="256">
        <v>126.5</v>
      </c>
      <c r="I108" s="257">
        <v>135.30000000000001</v>
      </c>
      <c r="J108" s="258">
        <v>135.30000000000001</v>
      </c>
      <c r="K108" s="7"/>
      <c r="L108" s="7"/>
      <c r="M108" s="7"/>
      <c r="N108" s="7"/>
      <c r="O108" s="7"/>
      <c r="P108" s="7"/>
    </row>
    <row r="109" spans="1:35" ht="12.75">
      <c r="C109" s="502" t="s">
        <v>20</v>
      </c>
      <c r="D109" s="503"/>
      <c r="E109" s="503"/>
      <c r="F109" s="503"/>
      <c r="G109" s="504"/>
      <c r="H109" s="256">
        <v>118.1</v>
      </c>
      <c r="I109" s="257">
        <v>118.1</v>
      </c>
      <c r="J109" s="258">
        <v>111.3</v>
      </c>
    </row>
    <row r="110" spans="1:35" ht="12.75">
      <c r="C110" s="505" t="s">
        <v>17</v>
      </c>
      <c r="D110" s="506"/>
      <c r="E110" s="506"/>
      <c r="F110" s="506"/>
      <c r="G110" s="507"/>
      <c r="H110" s="259">
        <v>2031.7</v>
      </c>
      <c r="I110" s="260">
        <v>1981.4</v>
      </c>
      <c r="J110" s="261">
        <v>1879.1</v>
      </c>
    </row>
    <row r="111" spans="1:35" ht="12.75">
      <c r="C111" s="505" t="s">
        <v>93</v>
      </c>
      <c r="D111" s="506"/>
      <c r="E111" s="506"/>
      <c r="F111" s="506"/>
      <c r="G111" s="507"/>
      <c r="H111" s="259">
        <v>76.5</v>
      </c>
      <c r="I111" s="260">
        <v>89.5</v>
      </c>
      <c r="J111" s="261">
        <v>89.5</v>
      </c>
    </row>
    <row r="112" spans="1:35" ht="13.5" thickBot="1">
      <c r="C112" s="493" t="s">
        <v>92</v>
      </c>
      <c r="D112" s="494"/>
      <c r="E112" s="494"/>
      <c r="F112" s="494"/>
      <c r="G112" s="495"/>
      <c r="H112" s="259">
        <v>9965.2999999999993</v>
      </c>
      <c r="I112" s="260">
        <v>10860.4</v>
      </c>
      <c r="J112" s="261">
        <v>10825.6</v>
      </c>
    </row>
    <row r="113" spans="3:10" ht="13.5" thickBot="1">
      <c r="C113" s="474" t="s">
        <v>18</v>
      </c>
      <c r="D113" s="475"/>
      <c r="E113" s="475"/>
      <c r="F113" s="475"/>
      <c r="G113" s="476"/>
      <c r="H113" s="262">
        <f>H114+H115+H116+H117</f>
        <v>0</v>
      </c>
      <c r="I113" s="262">
        <f t="shared" ref="I113:J113" si="4">I114+I115+I116+I117</f>
        <v>0</v>
      </c>
      <c r="J113" s="263">
        <f t="shared" si="4"/>
        <v>0</v>
      </c>
    </row>
    <row r="114" spans="3:10" ht="12.75">
      <c r="C114" s="465" t="s">
        <v>108</v>
      </c>
      <c r="D114" s="466"/>
      <c r="E114" s="466"/>
      <c r="F114" s="466"/>
      <c r="G114" s="467"/>
      <c r="H114" s="253">
        <v>0</v>
      </c>
      <c r="I114" s="254"/>
      <c r="J114" s="255"/>
    </row>
    <row r="115" spans="3:10" ht="12.75">
      <c r="C115" s="462" t="s">
        <v>109</v>
      </c>
      <c r="D115" s="463"/>
      <c r="E115" s="463"/>
      <c r="F115" s="463"/>
      <c r="G115" s="464"/>
      <c r="H115" s="256">
        <v>0</v>
      </c>
      <c r="I115" s="257"/>
      <c r="J115" s="258"/>
    </row>
    <row r="116" spans="3:10" ht="12.75">
      <c r="C116" s="459" t="s">
        <v>110</v>
      </c>
      <c r="D116" s="460"/>
      <c r="E116" s="460"/>
      <c r="F116" s="460"/>
      <c r="G116" s="461"/>
      <c r="H116" s="256">
        <v>0</v>
      </c>
      <c r="I116" s="257"/>
      <c r="J116" s="258"/>
    </row>
    <row r="117" spans="3:10" ht="13.5" thickBot="1">
      <c r="C117" s="471" t="s">
        <v>111</v>
      </c>
      <c r="D117" s="472"/>
      <c r="E117" s="472"/>
      <c r="F117" s="472"/>
      <c r="G117" s="473"/>
      <c r="H117" s="259">
        <v>0</v>
      </c>
      <c r="I117" s="260"/>
      <c r="J117" s="261"/>
    </row>
    <row r="118" spans="3:10" ht="13.5" thickBot="1">
      <c r="C118" s="468" t="s">
        <v>19</v>
      </c>
      <c r="D118" s="469"/>
      <c r="E118" s="469"/>
      <c r="F118" s="469"/>
      <c r="G118" s="470"/>
      <c r="H118" s="264">
        <f>H113+H106</f>
        <v>21513.100000000002</v>
      </c>
      <c r="I118" s="264">
        <f t="shared" ref="I118:J118" si="5">I113+I106</f>
        <v>21481.1</v>
      </c>
      <c r="J118" s="265">
        <f t="shared" si="5"/>
        <v>21085.3</v>
      </c>
    </row>
    <row r="120" spans="3:10">
      <c r="D120" s="5"/>
      <c r="E120" s="5"/>
      <c r="F120" s="5"/>
      <c r="G120" s="5"/>
      <c r="H120" s="5"/>
    </row>
    <row r="121" spans="3:10">
      <c r="D121" s="5"/>
      <c r="E121" s="5"/>
      <c r="F121" s="5"/>
      <c r="G121" s="5"/>
      <c r="H121" s="5"/>
    </row>
    <row r="122" spans="3:10">
      <c r="D122" s="5"/>
      <c r="E122" s="5"/>
      <c r="F122" s="5"/>
      <c r="G122" s="5"/>
      <c r="H122" s="5"/>
    </row>
    <row r="123" spans="3:10">
      <c r="D123" s="5"/>
      <c r="E123" s="5"/>
      <c r="F123" s="5"/>
      <c r="G123" s="5"/>
      <c r="H123" s="5"/>
    </row>
    <row r="124" spans="3:10">
      <c r="D124" s="5"/>
      <c r="E124" s="5"/>
      <c r="F124" s="5"/>
      <c r="G124" s="5"/>
      <c r="H124" s="5"/>
    </row>
    <row r="125" spans="3:10">
      <c r="D125" s="5"/>
      <c r="E125" s="5"/>
      <c r="F125" s="5"/>
      <c r="G125" s="5"/>
      <c r="H125" s="5"/>
    </row>
  </sheetData>
  <mergeCells count="205">
    <mergeCell ref="C112:G112"/>
    <mergeCell ref="C107:G107"/>
    <mergeCell ref="C108:G108"/>
    <mergeCell ref="C109:G109"/>
    <mergeCell ref="C110:G110"/>
    <mergeCell ref="C111:G111"/>
    <mergeCell ref="C106:G106"/>
    <mergeCell ref="C105:G105"/>
    <mergeCell ref="K94:K95"/>
    <mergeCell ref="C98:G98"/>
    <mergeCell ref="K96:K97"/>
    <mergeCell ref="C94:C97"/>
    <mergeCell ref="D94:D97"/>
    <mergeCell ref="E94:E97"/>
    <mergeCell ref="F94:F97"/>
    <mergeCell ref="A53:A54"/>
    <mergeCell ref="B53:B54"/>
    <mergeCell ref="C53:C54"/>
    <mergeCell ref="D53:D54"/>
    <mergeCell ref="B63:M63"/>
    <mergeCell ref="K51:K52"/>
    <mergeCell ref="E51:E52"/>
    <mergeCell ref="F57:F58"/>
    <mergeCell ref="E53:E54"/>
    <mergeCell ref="F53:F54"/>
    <mergeCell ref="K53:K54"/>
    <mergeCell ref="C56:M56"/>
    <mergeCell ref="C55:G55"/>
    <mergeCell ref="D57:D58"/>
    <mergeCell ref="E57:E58"/>
    <mergeCell ref="K57:K58"/>
    <mergeCell ref="A57:A58"/>
    <mergeCell ref="B62:G62"/>
    <mergeCell ref="A59:A60"/>
    <mergeCell ref="B59:B60"/>
    <mergeCell ref="C59:C60"/>
    <mergeCell ref="D59:D60"/>
    <mergeCell ref="C57:C58"/>
    <mergeCell ref="F59:F60"/>
    <mergeCell ref="C116:G116"/>
    <mergeCell ref="D3:S3"/>
    <mergeCell ref="C115:G115"/>
    <mergeCell ref="C114:G114"/>
    <mergeCell ref="C118:G118"/>
    <mergeCell ref="D13:D15"/>
    <mergeCell ref="K13:K15"/>
    <mergeCell ref="K28:K29"/>
    <mergeCell ref="K16:K18"/>
    <mergeCell ref="C19:C21"/>
    <mergeCell ref="D19:D21"/>
    <mergeCell ref="C16:C18"/>
    <mergeCell ref="D16:D18"/>
    <mergeCell ref="E16:E18"/>
    <mergeCell ref="F16:F18"/>
    <mergeCell ref="E25:E27"/>
    <mergeCell ref="C117:G117"/>
    <mergeCell ref="C113:G113"/>
    <mergeCell ref="B100:G100"/>
    <mergeCell ref="K100:M100"/>
    <mergeCell ref="F103:J103"/>
    <mergeCell ref="B99:G99"/>
    <mergeCell ref="B57:B58"/>
    <mergeCell ref="C61:G61"/>
    <mergeCell ref="C90:M90"/>
    <mergeCell ref="C91:C93"/>
    <mergeCell ref="F91:F93"/>
    <mergeCell ref="B88:G88"/>
    <mergeCell ref="B89:M89"/>
    <mergeCell ref="D91:D93"/>
    <mergeCell ref="E91:E93"/>
    <mergeCell ref="F65:F70"/>
    <mergeCell ref="C77:M77"/>
    <mergeCell ref="C65:C70"/>
    <mergeCell ref="K91:K93"/>
    <mergeCell ref="D65:D70"/>
    <mergeCell ref="E65:E70"/>
    <mergeCell ref="K69:K70"/>
    <mergeCell ref="C87:G87"/>
    <mergeCell ref="K84:K85"/>
    <mergeCell ref="D83:D85"/>
    <mergeCell ref="E83:E85"/>
    <mergeCell ref="C83:C85"/>
    <mergeCell ref="A5:A7"/>
    <mergeCell ref="B5:B7"/>
    <mergeCell ref="C5:C7"/>
    <mergeCell ref="D5:D7"/>
    <mergeCell ref="E5:E7"/>
    <mergeCell ref="F5:F7"/>
    <mergeCell ref="B8:M8"/>
    <mergeCell ref="G5:G7"/>
    <mergeCell ref="B10:B12"/>
    <mergeCell ref="C10:C12"/>
    <mergeCell ref="D10:D12"/>
    <mergeCell ref="E10:E12"/>
    <mergeCell ref="F10:F12"/>
    <mergeCell ref="K10:K12"/>
    <mergeCell ref="A10:A12"/>
    <mergeCell ref="C9:M9"/>
    <mergeCell ref="H6:H7"/>
    <mergeCell ref="J6:J7"/>
    <mergeCell ref="H5:J5"/>
    <mergeCell ref="K6:K7"/>
    <mergeCell ref="L6:M6"/>
    <mergeCell ref="K5:M5"/>
    <mergeCell ref="A34:A37"/>
    <mergeCell ref="A47:A48"/>
    <mergeCell ref="B47:B48"/>
    <mergeCell ref="E59:E60"/>
    <mergeCell ref="F25:F27"/>
    <mergeCell ref="A38:A39"/>
    <mergeCell ref="B38:B39"/>
    <mergeCell ref="C38:C39"/>
    <mergeCell ref="D38:D39"/>
    <mergeCell ref="E38:E39"/>
    <mergeCell ref="F38:F39"/>
    <mergeCell ref="F51:F52"/>
    <mergeCell ref="B34:B37"/>
    <mergeCell ref="E34:E37"/>
    <mergeCell ref="A42:A44"/>
    <mergeCell ref="B42:B44"/>
    <mergeCell ref="C42:C44"/>
    <mergeCell ref="C32:G32"/>
    <mergeCell ref="C33:M33"/>
    <mergeCell ref="F34:F37"/>
    <mergeCell ref="A51:A52"/>
    <mergeCell ref="B51:B52"/>
    <mergeCell ref="C51:C52"/>
    <mergeCell ref="D51:D52"/>
    <mergeCell ref="C28:C29"/>
    <mergeCell ref="D28:D29"/>
    <mergeCell ref="K81:K82"/>
    <mergeCell ref="C78:C82"/>
    <mergeCell ref="D78:D82"/>
    <mergeCell ref="E78:E82"/>
    <mergeCell ref="K42:K44"/>
    <mergeCell ref="D40:D41"/>
    <mergeCell ref="E40:E41"/>
    <mergeCell ref="F40:F41"/>
    <mergeCell ref="K40:K41"/>
    <mergeCell ref="C64:M64"/>
    <mergeCell ref="D42:D44"/>
    <mergeCell ref="E42:E44"/>
    <mergeCell ref="F42:F44"/>
    <mergeCell ref="C50:M50"/>
    <mergeCell ref="C46:M46"/>
    <mergeCell ref="C45:G45"/>
    <mergeCell ref="E47:E48"/>
    <mergeCell ref="F47:F48"/>
    <mergeCell ref="K47:K48"/>
    <mergeCell ref="D47:D48"/>
    <mergeCell ref="C49:G49"/>
    <mergeCell ref="D22:D24"/>
    <mergeCell ref="E22:E24"/>
    <mergeCell ref="F22:F24"/>
    <mergeCell ref="K22:K24"/>
    <mergeCell ref="C76:G76"/>
    <mergeCell ref="C71:C75"/>
    <mergeCell ref="D71:D75"/>
    <mergeCell ref="E71:E75"/>
    <mergeCell ref="E19:E21"/>
    <mergeCell ref="K34:K37"/>
    <mergeCell ref="F19:F21"/>
    <mergeCell ref="K19:K21"/>
    <mergeCell ref="D34:D37"/>
    <mergeCell ref="E28:E29"/>
    <mergeCell ref="F28:F29"/>
    <mergeCell ref="C25:C27"/>
    <mergeCell ref="D25:D27"/>
    <mergeCell ref="F71:F75"/>
    <mergeCell ref="K74:K75"/>
    <mergeCell ref="K25:K27"/>
    <mergeCell ref="C22:C24"/>
    <mergeCell ref="K38:K39"/>
    <mergeCell ref="K59:K60"/>
    <mergeCell ref="C34:C37"/>
    <mergeCell ref="D2:K2"/>
    <mergeCell ref="I6:I7"/>
    <mergeCell ref="E13:E15"/>
    <mergeCell ref="N5:N7"/>
    <mergeCell ref="O5:O7"/>
    <mergeCell ref="K1:N1"/>
    <mergeCell ref="N10:O12"/>
    <mergeCell ref="N13:O15"/>
    <mergeCell ref="N16:O18"/>
    <mergeCell ref="N19:O21"/>
    <mergeCell ref="N22:O24"/>
    <mergeCell ref="N25:O27"/>
    <mergeCell ref="N28:O29"/>
    <mergeCell ref="N30:O30"/>
    <mergeCell ref="N31:O31"/>
    <mergeCell ref="N34:O37"/>
    <mergeCell ref="N38:O39"/>
    <mergeCell ref="N40:O41"/>
    <mergeCell ref="N83:O85"/>
    <mergeCell ref="N91:O93"/>
    <mergeCell ref="N94:O97"/>
    <mergeCell ref="N42:O44"/>
    <mergeCell ref="N47:O48"/>
    <mergeCell ref="N51:O52"/>
    <mergeCell ref="N53:O54"/>
    <mergeCell ref="N57:O58"/>
    <mergeCell ref="N59:O60"/>
    <mergeCell ref="N65:O70"/>
    <mergeCell ref="N71:O76"/>
    <mergeCell ref="N78:O82"/>
  </mergeCells>
  <phoneticPr fontId="2" type="noConversion"/>
  <pageMargins left="0.75" right="0.75" top="1" bottom="1" header="0.5" footer="0.5"/>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dimension ref="B2:C33"/>
  <sheetViews>
    <sheetView workbookViewId="0">
      <selection activeCell="G17" sqref="G17"/>
    </sheetView>
  </sheetViews>
  <sheetFormatPr defaultRowHeight="12.75"/>
  <cols>
    <col min="2" max="2" width="14.85546875" customWidth="1"/>
    <col min="3" max="3" width="43.5703125" customWidth="1"/>
  </cols>
  <sheetData>
    <row r="2" spans="2:3" ht="13.5" thickBot="1">
      <c r="C2" t="s">
        <v>50</v>
      </c>
    </row>
    <row r="3" spans="2:3" ht="32.25" thickBot="1">
      <c r="B3" s="16" t="s">
        <v>21</v>
      </c>
      <c r="C3" s="17" t="s">
        <v>22</v>
      </c>
    </row>
    <row r="4" spans="2:3" ht="14.25" customHeight="1">
      <c r="B4" s="18">
        <v>0</v>
      </c>
      <c r="C4" s="19" t="s">
        <v>23</v>
      </c>
    </row>
    <row r="5" spans="2:3" ht="14.25" customHeight="1">
      <c r="B5" s="18">
        <v>1</v>
      </c>
      <c r="C5" s="19" t="s">
        <v>24</v>
      </c>
    </row>
    <row r="6" spans="2:3" ht="15.75" customHeight="1">
      <c r="B6" s="18">
        <v>2</v>
      </c>
      <c r="C6" s="19" t="s">
        <v>25</v>
      </c>
    </row>
    <row r="7" spans="2:3" ht="16.5" customHeight="1">
      <c r="B7" s="18">
        <v>3</v>
      </c>
      <c r="C7" s="19" t="s">
        <v>26</v>
      </c>
    </row>
    <row r="8" spans="2:3" ht="13.5" customHeight="1">
      <c r="B8" s="18">
        <v>4</v>
      </c>
      <c r="C8" s="19" t="s">
        <v>27</v>
      </c>
    </row>
    <row r="9" spans="2:3" ht="15.75" customHeight="1">
      <c r="B9" s="18">
        <v>5</v>
      </c>
      <c r="C9" s="19" t="s">
        <v>28</v>
      </c>
    </row>
    <row r="10" spans="2:3" ht="15.75" customHeight="1">
      <c r="B10" s="18">
        <v>6</v>
      </c>
      <c r="C10" s="19" t="s">
        <v>29</v>
      </c>
    </row>
    <row r="11" spans="2:3" ht="15.75" customHeight="1">
      <c r="B11" s="18">
        <v>7</v>
      </c>
      <c r="C11" s="19" t="s">
        <v>30</v>
      </c>
    </row>
    <row r="12" spans="2:3" ht="13.5" customHeight="1">
      <c r="B12" s="18">
        <v>8</v>
      </c>
      <c r="C12" s="19" t="s">
        <v>31</v>
      </c>
    </row>
    <row r="13" spans="2:3" ht="13.5" customHeight="1">
      <c r="B13" s="18">
        <v>9</v>
      </c>
      <c r="C13" s="19" t="s">
        <v>32</v>
      </c>
    </row>
    <row r="14" spans="2:3" ht="15.75" customHeight="1">
      <c r="B14" s="18">
        <v>10</v>
      </c>
      <c r="C14" s="19" t="s">
        <v>33</v>
      </c>
    </row>
    <row r="15" spans="2:3" ht="18" customHeight="1">
      <c r="B15" s="18">
        <v>11</v>
      </c>
      <c r="C15" s="19" t="s">
        <v>34</v>
      </c>
    </row>
    <row r="16" spans="2:3" ht="16.5" customHeight="1">
      <c r="B16" s="18">
        <v>12</v>
      </c>
      <c r="C16" s="19" t="s">
        <v>35</v>
      </c>
    </row>
    <row r="17" spans="2:3" ht="14.25" customHeight="1">
      <c r="B17" s="18">
        <v>13</v>
      </c>
      <c r="C17" s="19" t="s">
        <v>36</v>
      </c>
    </row>
    <row r="18" spans="2:3" ht="15" customHeight="1">
      <c r="B18" s="18">
        <v>14</v>
      </c>
      <c r="C18" s="19" t="s">
        <v>37</v>
      </c>
    </row>
    <row r="19" spans="2:3" ht="15" customHeight="1">
      <c r="B19" s="18">
        <v>15</v>
      </c>
      <c r="C19" s="19" t="s">
        <v>38</v>
      </c>
    </row>
    <row r="20" spans="2:3" ht="17.25" customHeight="1">
      <c r="B20" s="18">
        <v>16</v>
      </c>
      <c r="C20" s="19" t="s">
        <v>39</v>
      </c>
    </row>
    <row r="21" spans="2:3" ht="17.25" customHeight="1">
      <c r="B21" s="18">
        <v>17</v>
      </c>
      <c r="C21" s="19" t="s">
        <v>40</v>
      </c>
    </row>
    <row r="22" spans="2:3" ht="15.75" customHeight="1">
      <c r="B22" s="18">
        <v>18</v>
      </c>
      <c r="C22" s="19" t="s">
        <v>41</v>
      </c>
    </row>
    <row r="23" spans="2:3" ht="15.75" customHeight="1">
      <c r="B23" s="18">
        <v>19</v>
      </c>
      <c r="C23" s="19" t="s">
        <v>42</v>
      </c>
    </row>
    <row r="24" spans="2:3" ht="15.75" customHeight="1">
      <c r="B24" s="18">
        <v>20</v>
      </c>
      <c r="C24" s="19" t="s">
        <v>43</v>
      </c>
    </row>
    <row r="25" spans="2:3" ht="17.25" customHeight="1">
      <c r="B25" s="18">
        <v>21</v>
      </c>
      <c r="C25" s="19" t="s">
        <v>44</v>
      </c>
    </row>
    <row r="26" spans="2:3" ht="17.25" customHeight="1">
      <c r="B26" s="18">
        <v>22</v>
      </c>
      <c r="C26" s="19" t="s">
        <v>51</v>
      </c>
    </row>
    <row r="27" spans="2:3" ht="16.5" customHeight="1">
      <c r="B27" s="18">
        <v>23</v>
      </c>
      <c r="C27" s="19" t="s">
        <v>45</v>
      </c>
    </row>
    <row r="28" spans="2:3" ht="16.5" customHeight="1">
      <c r="B28" s="18">
        <v>24</v>
      </c>
      <c r="C28" s="19" t="s">
        <v>46</v>
      </c>
    </row>
    <row r="29" spans="2:3" ht="16.5" customHeight="1">
      <c r="B29" s="18">
        <v>25</v>
      </c>
      <c r="C29" s="19" t="s">
        <v>47</v>
      </c>
    </row>
    <row r="30" spans="2:3" ht="15" customHeight="1">
      <c r="B30" s="18">
        <v>26</v>
      </c>
      <c r="C30" s="19" t="s">
        <v>48</v>
      </c>
    </row>
    <row r="31" spans="2:3" ht="18" customHeight="1">
      <c r="B31" s="18">
        <v>27</v>
      </c>
      <c r="C31" s="19" t="s">
        <v>49</v>
      </c>
    </row>
    <row r="32" spans="2:3" ht="16.5" customHeight="1">
      <c r="B32" s="18">
        <v>28</v>
      </c>
      <c r="C32" s="19" t="s">
        <v>136</v>
      </c>
    </row>
    <row r="33" spans="2:3" ht="18.75" customHeight="1" thickBot="1">
      <c r="B33" s="20">
        <v>29</v>
      </c>
      <c r="C33" s="21" t="s">
        <v>137</v>
      </c>
    </row>
  </sheetData>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Ataskaita</vt:lpstr>
      <vt:lpstr>Priemonių suvestinė</vt:lpstr>
      <vt:lpstr>Priemoniu vykdytoju kodai</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Asta1</cp:lastModifiedBy>
  <cp:lastPrinted>2016-03-08T10:03:32Z</cp:lastPrinted>
  <dcterms:created xsi:type="dcterms:W3CDTF">1996-10-14T23:33:28Z</dcterms:created>
  <dcterms:modified xsi:type="dcterms:W3CDTF">2016-03-10T09:42:43Z</dcterms:modified>
</cp:coreProperties>
</file>