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" yWindow="-30" windowWidth="15015" windowHeight="8835"/>
  </bookViews>
  <sheets>
    <sheet name="1 lentele" sheetId="2" r:id="rId1"/>
    <sheet name="Priemoniu vykdytoju kodai" sheetId="3" r:id="rId2"/>
  </sheets>
  <calcPr calcId="125725"/>
</workbook>
</file>

<file path=xl/calcChain.xml><?xml version="1.0" encoding="utf-8"?>
<calcChain xmlns="http://schemas.openxmlformats.org/spreadsheetml/2006/main">
  <c r="I30" i="2"/>
  <c r="I31"/>
  <c r="J31"/>
  <c r="H30"/>
  <c r="I13"/>
  <c r="I17"/>
  <c r="I22"/>
  <c r="J13"/>
  <c r="K13"/>
  <c r="H13"/>
  <c r="H17"/>
  <c r="H22"/>
  <c r="L13"/>
  <c r="M13"/>
  <c r="M48"/>
  <c r="L48"/>
  <c r="K48"/>
  <c r="J48"/>
  <c r="I48"/>
  <c r="H48"/>
  <c r="H45"/>
  <c r="H49"/>
  <c r="M45"/>
  <c r="L45"/>
  <c r="L49"/>
  <c r="K45"/>
  <c r="J45"/>
  <c r="J49"/>
  <c r="I45"/>
  <c r="K38"/>
  <c r="K35"/>
  <c r="K41"/>
  <c r="K22"/>
  <c r="K19"/>
  <c r="K17"/>
  <c r="K27"/>
  <c r="K31"/>
  <c r="K30"/>
  <c r="L27"/>
  <c r="L31"/>
  <c r="L30"/>
  <c r="L38"/>
  <c r="L35"/>
  <c r="L22"/>
  <c r="L19"/>
  <c r="L17"/>
  <c r="I38"/>
  <c r="I35"/>
  <c r="I41"/>
  <c r="J38"/>
  <c r="J41"/>
  <c r="J35"/>
  <c r="M38"/>
  <c r="M35"/>
  <c r="M41"/>
  <c r="H38"/>
  <c r="H41"/>
  <c r="H35"/>
  <c r="I19"/>
  <c r="I27"/>
  <c r="J22"/>
  <c r="J19"/>
  <c r="J17"/>
  <c r="J27"/>
  <c r="M22"/>
  <c r="M19"/>
  <c r="M17"/>
  <c r="M27"/>
  <c r="M30"/>
  <c r="H27"/>
  <c r="H19"/>
  <c r="H60"/>
  <c r="H54"/>
  <c r="H31"/>
  <c r="H66"/>
  <c r="M31"/>
  <c r="M23"/>
  <c r="J23"/>
  <c r="J50"/>
  <c r="J51"/>
  <c r="L23"/>
  <c r="L50"/>
  <c r="L51"/>
  <c r="I23"/>
  <c r="L41"/>
  <c r="K23"/>
  <c r="I49"/>
  <c r="K49"/>
  <c r="M49"/>
  <c r="M50"/>
  <c r="M51"/>
  <c r="H23"/>
  <c r="I50"/>
  <c r="I51"/>
  <c r="K50"/>
  <c r="K51"/>
  <c r="H50"/>
  <c r="H51"/>
</calcChain>
</file>

<file path=xl/sharedStrings.xml><?xml version="1.0" encoding="utf-8"?>
<sst xmlns="http://schemas.openxmlformats.org/spreadsheetml/2006/main" count="219" uniqueCount="129">
  <si>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</si>
  <si>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</si>
  <si>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</si>
  <si>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</si>
  <si>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</si>
  <si>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</si>
  <si>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</si>
  <si>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Iš viso</t>
  </si>
  <si>
    <t>Išlaidoms</t>
  </si>
  <si>
    <t>Turtui įsigyti ir finansiniams įsipareigojimams vykdyti</t>
  </si>
  <si>
    <t>planas</t>
  </si>
  <si>
    <t>Iš jų darbo užmokesčiui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</si>
  <si>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</si>
  <si>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</si>
  <si>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</si>
  <si>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</si>
  <si>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</si>
  <si>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</si>
  <si>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</si>
  <si>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</si>
  <si>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</si>
  <si>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</si>
  <si>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</si>
  <si>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9"/>
        <rFont val="Times New Roman"/>
        <family val="1"/>
      </rPr>
      <t>SB(VB)</t>
    </r>
  </si>
  <si>
    <t>KITI ŠALTINIAI, IŠ VISO:</t>
  </si>
  <si>
    <r>
      <t xml:space="preserve">Europos Sąjungos paramos lėšos </t>
    </r>
    <r>
      <rPr>
        <b/>
        <sz val="9"/>
        <rFont val="Times New Roman"/>
        <family val="1"/>
      </rPr>
      <t>ES</t>
    </r>
  </si>
  <si>
    <r>
      <t xml:space="preserve">Kelių priežiūros ir plėtros programos lėšos </t>
    </r>
    <r>
      <rPr>
        <b/>
        <sz val="9"/>
        <rFont val="Times New Roman"/>
        <family val="1"/>
      </rPr>
      <t>KPPP</t>
    </r>
  </si>
  <si>
    <r>
      <t xml:space="preserve">Paskolos lėšos </t>
    </r>
    <r>
      <rPr>
        <b/>
        <sz val="9"/>
        <rFont val="Times New Roman"/>
        <family val="1"/>
      </rPr>
      <t>P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</si>
  <si>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</si>
  <si>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t>IŠ VISO:</t>
  </si>
  <si>
    <t>Rezultato, produkto kriterijaus</t>
  </si>
  <si>
    <r>
      <t xml:space="preserve"> Valstybės  biudžeto lėšos </t>
    </r>
    <r>
      <rPr>
        <b/>
        <sz val="9"/>
        <rFont val="Times New Roman"/>
        <family val="1"/>
      </rPr>
      <t>VB</t>
    </r>
  </si>
  <si>
    <r>
      <t xml:space="preserve">Privatizavimo fondo lėšos </t>
    </r>
    <r>
      <rPr>
        <b/>
        <sz val="9"/>
        <rFont val="Times New Roman"/>
        <family val="1"/>
      </rPr>
      <t>PF</t>
    </r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</si>
  <si>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</si>
  <si>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</si>
  <si>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</si>
  <si>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</si>
  <si>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</si>
  <si>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</si>
  <si>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</si>
  <si>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</si>
  <si>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</si>
  <si>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</si>
  <si>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</si>
  <si>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</si>
  <si>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</si>
  <si>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</si>
  <si>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</si>
  <si>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</si>
  <si>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</si>
  <si>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</si>
  <si>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</si>
  <si>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</si>
  <si>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</si>
  <si>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</si>
  <si>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</si>
  <si>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</si>
  <si>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</si>
  <si>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</si>
  <si>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</si>
  <si>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</si>
  <si>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</si>
  <si>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Vyriausiasis karo prievolės specialistas</t>
  </si>
  <si>
    <t>Vyriausiasis jaunimo reikalų specialistas</t>
  </si>
  <si>
    <t>Priemonių vykdytojų kodų klasifikatorius</t>
  </si>
  <si>
    <t>Kūno kultūros ir sporto centras</t>
  </si>
  <si>
    <t>pavadinimas</t>
  </si>
  <si>
    <t xml:space="preserve"> TIKSLŲ, UŽDAVINIŲ IR PRIEMONIŲ, PRIEMONIŲ IŠLAIDŲ  IR REZULTATO, PRODUKTO VERTINIMO KRITERIJŲ SUVESTINĖ</t>
  </si>
  <si>
    <t>KŪNO KULTŪROS IR SPORTO PROGRAMA (12)</t>
  </si>
  <si>
    <t>Plėtoti ir propaguoti kūno kultūrą ir sportą.</t>
  </si>
  <si>
    <t>03</t>
  </si>
  <si>
    <t>04</t>
  </si>
  <si>
    <t>Rengti aukšto meistriškumo sportininkus iš dalies finansuojant jų rengimo programas</t>
  </si>
  <si>
    <t xml:space="preserve">Olimpinei ir nacionalinei rinktinei parengtų sportininkų skaičius </t>
  </si>
  <si>
    <t>3;
10</t>
  </si>
  <si>
    <t xml:space="preserve">Remiamų žaidimų sporto komandų skaičius </t>
  </si>
  <si>
    <t>4;
11</t>
  </si>
  <si>
    <t>300036519</t>
  </si>
  <si>
    <t>22</t>
  </si>
  <si>
    <t>SB</t>
  </si>
  <si>
    <t>VB</t>
  </si>
  <si>
    <t>Remti olimpinio rezervo sportininkų rengimą</t>
  </si>
  <si>
    <t>Remti žaidimų sporto šakų komandas, reprezentuojančias miestą</t>
  </si>
  <si>
    <t>Finansuojamų renginių programų skaičius</t>
  </si>
  <si>
    <t>Remti Sporto centro ir sporto klubų rengiamų tradicinių ir naujų kūno kultūros ir sporto renginių programas</t>
  </si>
  <si>
    <t>Plėtoti judėjimo "Sportas visiems"  veiklą</t>
  </si>
  <si>
    <t>Remti didelio meistriškumo sportinę veiklą</t>
  </si>
  <si>
    <t>2014 metai</t>
  </si>
  <si>
    <t>Panevėžio kūno kultūros ir sporto centre, Futbolo akademijoje ir „Žemynos“ pagrindinėje mokykloje (plaukimas) sportuojančių moksleivių skaičius</t>
  </si>
  <si>
    <t xml:space="preserve">Nevyriausybinėse sporto organizacijose sportuojančių skaičius </t>
  </si>
  <si>
    <t>Tęsti Futbolo akademijos stadiono atnaujinimą</t>
  </si>
  <si>
    <t>Paramą gavusių profesionalių komandų skaičius</t>
  </si>
  <si>
    <t xml:space="preserve">Finansuotų nevyriausybinių sporto organizacijų programų skaičius </t>
  </si>
  <si>
    <t>2015 metų išlaidų projektas, tūkst.Lt</t>
  </si>
  <si>
    <t>2015 metai</t>
  </si>
  <si>
    <t>Miesto sporto bazėse vykusių įvairių sporto šakų varžybų skaičius</t>
  </si>
  <si>
    <t xml:space="preserve">Pasaulio ir Europos pirmenybėse dalyvavusių miesto sportininkų,  skaičius </t>
  </si>
  <si>
    <t xml:space="preserve">Komandų, užimančių prizines vietas, šalies pirmenybėse, skaičius </t>
  </si>
  <si>
    <t>Paremtų neįgaliųjų sporto klubų projektų skaičius</t>
  </si>
  <si>
    <t>Sutvarkytų daugiabučių namų kiemuose ir mokyklų teritorijose esančių sporto aikštelių skaičius</t>
  </si>
  <si>
    <t>Įrengtų vaikų žaidimų ir lauko treniruoklių aikštelių skaičius</t>
  </si>
  <si>
    <t>Organizuoti masinius kūno kultūros ir sporto renginius miesto gyventojams</t>
  </si>
  <si>
    <t>Organizuotų masinių sporto renginių miesto gyventojams skaičius</t>
  </si>
  <si>
    <t>Įvykusių „Cido“ arenoje tarptautinių krepšinio varžybų skaičius</t>
  </si>
  <si>
    <t>Atnaujinti ir modernizuoti sporto bazes</t>
  </si>
  <si>
    <t>Tęsti kūno kultūros ir sporto centro „Aukštaitijos“ sporto komplekso atnaujinimą</t>
  </si>
  <si>
    <t>Atnaujintas kūno kultūros ir sporto centro „Aukštaitijos“ sporto komplekso stadionas</t>
  </si>
  <si>
    <t>Atnaujintas Futbolo akademijos stadionas</t>
  </si>
  <si>
    <t>ES</t>
  </si>
  <si>
    <t>SB(VB)</t>
  </si>
  <si>
    <t>Asignavimų poreikis biudžetiniams 2014 metams, tūkst.Lt</t>
  </si>
  <si>
    <t>2016 metų išlaidų projektas, tūkst.Lt</t>
  </si>
  <si>
    <t>2016 metai</t>
  </si>
  <si>
    <t xml:space="preserve">Sudaryti sąlygas kūno kultūros ir sporto veiklų plėtojimui                   </t>
  </si>
  <si>
    <t>Remti  biudžetinių ir nebiudžetinių sporto organizacijų programas</t>
  </si>
  <si>
    <t>Remti neįgaliųjų sporto  klubų programas</t>
  </si>
  <si>
    <t>Pasaulio ir Europos čempionatuose dalyvavusių sportininkų skaičius</t>
  </si>
  <si>
    <t xml:space="preserve">PATVIRTINTA  
Panevėžio miesto savivaldybės tarybos
2014 m. vasario 24  d. sprendimu Nr. 1-45
(2014 m. kovo  d. Tarybos sprendimo Nr.   redakcija)
</t>
  </si>
  <si>
    <t>Pratęsti daugiabučių namų kiemuose ir mokyklų teritorijose esančių sporto aikštelių sutvarkymo programos įgyvendinimą</t>
  </si>
  <si>
    <t>0</t>
  </si>
  <si>
    <t xml:space="preserve">
300036519</t>
  </si>
  <si>
    <t>288724610</t>
  </si>
  <si>
    <r>
      <t xml:space="preserve">Savivaldybės biudžeto lėšos </t>
    </r>
    <r>
      <rPr>
        <b/>
        <sz val="9"/>
        <rFont val="Times New Roman"/>
        <family val="1"/>
        <charset val="186"/>
      </rPr>
      <t xml:space="preserve">SB </t>
    </r>
    <r>
      <rPr>
        <sz val="9"/>
        <rFont val="Times New Roman"/>
        <family val="1"/>
        <charset val="186"/>
      </rPr>
      <t>(pajamos už paslaugas)</t>
    </r>
  </si>
  <si>
    <t>Futbolo akademija</t>
  </si>
  <si>
    <t>300630183</t>
  </si>
  <si>
    <t>300036519
300630183</t>
  </si>
  <si>
    <t xml:space="preserve">288724610
</t>
  </si>
  <si>
    <t xml:space="preserve">0; </t>
  </si>
  <si>
    <t>22; 
Futbolo akademija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</si>
</sst>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  <charset val="186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b/>
      <sz val="9"/>
      <name val="Arial"/>
      <family val="2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7"/>
      <name val="Times New Roman"/>
      <family val="1"/>
    </font>
    <font>
      <b/>
      <sz val="8"/>
      <name val="Times New Roman"/>
      <family val="1"/>
    </font>
    <font>
      <sz val="9"/>
      <name val="Arial"/>
      <family val="2"/>
    </font>
    <font>
      <b/>
      <sz val="10"/>
      <name val="Arial"/>
      <family val="2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0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7" fillId="0" borderId="0" xfId="0" applyFont="1" applyFill="1" applyAlignment="1">
      <alignment horizontal="center" vertical="top"/>
    </xf>
    <xf numFmtId="0" fontId="7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49" fontId="8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/>
    </xf>
    <xf numFmtId="0" fontId="9" fillId="0" borderId="0" xfId="0" applyFont="1" applyFill="1" applyAlignment="1">
      <alignment vertical="top"/>
    </xf>
    <xf numFmtId="0" fontId="9" fillId="3" borderId="0" xfId="0" applyFont="1" applyFill="1" applyAlignment="1">
      <alignment vertical="top"/>
    </xf>
    <xf numFmtId="49" fontId="7" fillId="0" borderId="0" xfId="0" applyNumberFormat="1" applyFont="1" applyFill="1" applyBorder="1" applyAlignment="1">
      <alignment vertical="top"/>
    </xf>
    <xf numFmtId="49" fontId="7" fillId="0" borderId="0" xfId="0" applyNumberFormat="1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center" vertical="top"/>
    </xf>
    <xf numFmtId="0" fontId="5" fillId="0" borderId="0" xfId="0" applyFont="1"/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0" fontId="13" fillId="0" borderId="6" xfId="0" applyFont="1" applyBorder="1" applyAlignment="1">
      <alignment horizontal="center" vertical="top" wrapText="1"/>
    </xf>
    <xf numFmtId="0" fontId="12" fillId="0" borderId="7" xfId="0" applyFont="1" applyBorder="1" applyAlignment="1">
      <alignment vertical="top" wrapText="1"/>
    </xf>
    <xf numFmtId="0" fontId="13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vertical="top"/>
    </xf>
    <xf numFmtId="0" fontId="9" fillId="0" borderId="10" xfId="0" applyFont="1" applyBorder="1" applyAlignment="1">
      <alignment horizontal="center" vertical="top"/>
    </xf>
    <xf numFmtId="0" fontId="9" fillId="0" borderId="11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164" fontId="9" fillId="0" borderId="13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top" wrapText="1"/>
    </xf>
    <xf numFmtId="164" fontId="9" fillId="0" borderId="16" xfId="0" applyNumberFormat="1" applyFont="1" applyFill="1" applyBorder="1" applyAlignment="1">
      <alignment horizontal="center" vertical="center"/>
    </xf>
    <xf numFmtId="164" fontId="9" fillId="0" borderId="17" xfId="0" applyNumberFormat="1" applyFont="1" applyFill="1" applyBorder="1" applyAlignment="1">
      <alignment horizontal="center" vertical="center"/>
    </xf>
    <xf numFmtId="164" fontId="9" fillId="0" borderId="18" xfId="0" applyNumberFormat="1" applyFont="1" applyFill="1" applyBorder="1" applyAlignment="1">
      <alignment horizontal="center" vertical="center"/>
    </xf>
    <xf numFmtId="164" fontId="8" fillId="0" borderId="17" xfId="0" applyNumberFormat="1" applyFont="1" applyFill="1" applyBorder="1" applyAlignment="1">
      <alignment horizontal="center" vertical="center"/>
    </xf>
    <xf numFmtId="164" fontId="8" fillId="0" borderId="18" xfId="0" applyNumberFormat="1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top"/>
    </xf>
    <xf numFmtId="164" fontId="8" fillId="4" borderId="20" xfId="0" applyNumberFormat="1" applyFont="1" applyFill="1" applyBorder="1" applyAlignment="1">
      <alignment horizontal="center" vertical="center"/>
    </xf>
    <xf numFmtId="164" fontId="8" fillId="4" borderId="21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 vertical="top"/>
    </xf>
    <xf numFmtId="49" fontId="8" fillId="5" borderId="23" xfId="0" applyNumberFormat="1" applyFont="1" applyFill="1" applyBorder="1" applyAlignment="1">
      <alignment horizontal="center" vertical="top"/>
    </xf>
    <xf numFmtId="49" fontId="8" fillId="0" borderId="23" xfId="0" applyNumberFormat="1" applyFont="1" applyBorder="1" applyAlignment="1">
      <alignment horizontal="center" vertical="top"/>
    </xf>
    <xf numFmtId="0" fontId="7" fillId="0" borderId="23" xfId="0" applyFont="1" applyFill="1" applyBorder="1" applyAlignment="1">
      <alignment horizontal="left" vertical="top" wrapText="1"/>
    </xf>
    <xf numFmtId="49" fontId="8" fillId="2" borderId="3" xfId="0" applyNumberFormat="1" applyFont="1" applyFill="1" applyBorder="1" applyAlignment="1">
      <alignment horizontal="center" vertical="top"/>
    </xf>
    <xf numFmtId="49" fontId="8" fillId="5" borderId="24" xfId="0" applyNumberFormat="1" applyFont="1" applyFill="1" applyBorder="1" applyAlignment="1">
      <alignment horizontal="center" vertical="top"/>
    </xf>
    <xf numFmtId="49" fontId="8" fillId="5" borderId="25" xfId="0" applyNumberFormat="1" applyFont="1" applyFill="1" applyBorder="1" applyAlignment="1">
      <alignment horizontal="center" vertical="top"/>
    </xf>
    <xf numFmtId="164" fontId="8" fillId="5" borderId="24" xfId="0" applyNumberFormat="1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vertical="top" wrapText="1"/>
    </xf>
    <xf numFmtId="0" fontId="2" fillId="5" borderId="26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/>
    </xf>
    <xf numFmtId="164" fontId="9" fillId="0" borderId="28" xfId="0" applyNumberFormat="1" applyFont="1" applyBorder="1" applyAlignment="1">
      <alignment horizontal="center" vertical="center"/>
    </xf>
    <xf numFmtId="164" fontId="9" fillId="0" borderId="29" xfId="0" applyNumberFormat="1" applyFont="1" applyBorder="1" applyAlignment="1">
      <alignment horizontal="center" vertical="center"/>
    </xf>
    <xf numFmtId="49" fontId="8" fillId="2" borderId="30" xfId="0" applyNumberFormat="1" applyFont="1" applyFill="1" applyBorder="1" applyAlignment="1">
      <alignment horizontal="center" vertical="top"/>
    </xf>
    <xf numFmtId="49" fontId="8" fillId="5" borderId="15" xfId="0" applyNumberFormat="1" applyFont="1" applyFill="1" applyBorder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0" fontId="7" fillId="0" borderId="31" xfId="0" applyFont="1" applyFill="1" applyBorder="1" applyAlignment="1">
      <alignment horizontal="left" vertical="top" wrapText="1"/>
    </xf>
    <xf numFmtId="49" fontId="2" fillId="0" borderId="32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7" fillId="0" borderId="15" xfId="0" applyFont="1" applyFill="1" applyBorder="1" applyAlignment="1">
      <alignment horizontal="left" vertical="top" wrapText="1"/>
    </xf>
    <xf numFmtId="49" fontId="15" fillId="0" borderId="12" xfId="0" applyNumberFormat="1" applyFont="1" applyBorder="1" applyAlignment="1">
      <alignment horizontal="center" vertical="top"/>
    </xf>
    <xf numFmtId="49" fontId="8" fillId="0" borderId="15" xfId="0" applyNumberFormat="1" applyFont="1" applyBorder="1" applyAlignment="1">
      <alignment horizontal="center" vertical="top"/>
    </xf>
    <xf numFmtId="49" fontId="2" fillId="0" borderId="33" xfId="0" applyNumberFormat="1" applyFont="1" applyBorder="1" applyAlignment="1">
      <alignment horizontal="center" vertical="top"/>
    </xf>
    <xf numFmtId="49" fontId="8" fillId="2" borderId="34" xfId="0" applyNumberFormat="1" applyFont="1" applyFill="1" applyBorder="1" applyAlignment="1">
      <alignment horizontal="center" vertical="top"/>
    </xf>
    <xf numFmtId="49" fontId="8" fillId="5" borderId="14" xfId="0" applyNumberFormat="1" applyFont="1" applyFill="1" applyBorder="1" applyAlignment="1">
      <alignment horizontal="center"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164" fontId="9" fillId="0" borderId="35" xfId="0" applyNumberFormat="1" applyFont="1" applyBorder="1" applyAlignment="1">
      <alignment horizontal="center" vertical="center"/>
    </xf>
    <xf numFmtId="164" fontId="9" fillId="0" borderId="36" xfId="0" applyNumberFormat="1" applyFont="1" applyBorder="1" applyAlignment="1">
      <alignment horizontal="center" vertical="center"/>
    </xf>
    <xf numFmtId="164" fontId="9" fillId="3" borderId="10" xfId="0" applyNumberFormat="1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left" vertical="top" wrapText="1"/>
    </xf>
    <xf numFmtId="0" fontId="2" fillId="0" borderId="36" xfId="0" applyFont="1" applyFill="1" applyBorder="1" applyAlignment="1">
      <alignment horizontal="center" vertical="top" wrapText="1"/>
    </xf>
    <xf numFmtId="0" fontId="2" fillId="0" borderId="38" xfId="0" applyFont="1" applyFill="1" applyBorder="1" applyAlignment="1">
      <alignment horizontal="center" vertical="top" wrapText="1"/>
    </xf>
    <xf numFmtId="164" fontId="9" fillId="0" borderId="39" xfId="0" applyNumberFormat="1" applyFont="1" applyFill="1" applyBorder="1" applyAlignment="1">
      <alignment horizontal="center" vertical="center"/>
    </xf>
    <xf numFmtId="164" fontId="9" fillId="0" borderId="40" xfId="0" applyNumberFormat="1" applyFont="1" applyFill="1" applyBorder="1" applyAlignment="1">
      <alignment horizontal="center" vertical="center"/>
    </xf>
    <xf numFmtId="164" fontId="9" fillId="0" borderId="41" xfId="0" applyNumberFormat="1" applyFont="1" applyFill="1" applyBorder="1" applyAlignment="1">
      <alignment horizontal="center" vertical="center"/>
    </xf>
    <xf numFmtId="164" fontId="9" fillId="0" borderId="11" xfId="0" applyNumberFormat="1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left" vertical="top" wrapText="1"/>
    </xf>
    <xf numFmtId="0" fontId="2" fillId="0" borderId="40" xfId="0" applyFont="1" applyFill="1" applyBorder="1" applyAlignment="1">
      <alignment horizontal="center" vertical="top" wrapText="1"/>
    </xf>
    <xf numFmtId="0" fontId="2" fillId="0" borderId="41" xfId="0" applyFont="1" applyFill="1" applyBorder="1" applyAlignment="1">
      <alignment horizontal="center" vertical="top" wrapText="1"/>
    </xf>
    <xf numFmtId="164" fontId="19" fillId="0" borderId="16" xfId="0" applyNumberFormat="1" applyFont="1" applyFill="1" applyBorder="1" applyAlignment="1">
      <alignment horizontal="center" vertical="center"/>
    </xf>
    <xf numFmtId="164" fontId="19" fillId="0" borderId="43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left" vertical="top" wrapText="1"/>
    </xf>
    <xf numFmtId="0" fontId="2" fillId="0" borderId="45" xfId="0" applyFont="1" applyFill="1" applyBorder="1" applyAlignment="1">
      <alignment horizontal="center" vertical="top" wrapText="1"/>
    </xf>
    <xf numFmtId="0" fontId="2" fillId="0" borderId="46" xfId="0" applyFont="1" applyFill="1" applyBorder="1" applyAlignment="1">
      <alignment horizontal="center" vertical="top" wrapText="1"/>
    </xf>
    <xf numFmtId="164" fontId="9" fillId="3" borderId="12" xfId="0" applyNumberFormat="1" applyFont="1" applyFill="1" applyBorder="1" applyAlignment="1">
      <alignment horizontal="center" vertical="center" wrapText="1"/>
    </xf>
    <xf numFmtId="164" fontId="9" fillId="3" borderId="47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/>
    </xf>
    <xf numFmtId="164" fontId="9" fillId="0" borderId="7" xfId="0" applyNumberFormat="1" applyFont="1" applyFill="1" applyBorder="1" applyAlignment="1">
      <alignment horizontal="center" vertical="center"/>
    </xf>
    <xf numFmtId="164" fontId="8" fillId="0" borderId="6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 vertical="center"/>
    </xf>
    <xf numFmtId="164" fontId="8" fillId="4" borderId="19" xfId="0" applyNumberFormat="1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left" vertical="top" wrapText="1"/>
    </xf>
    <xf numFmtId="0" fontId="2" fillId="0" borderId="49" xfId="0" applyFont="1" applyFill="1" applyBorder="1" applyAlignment="1">
      <alignment horizontal="center" vertical="top" wrapText="1"/>
    </xf>
    <xf numFmtId="0" fontId="2" fillId="0" borderId="50" xfId="0" applyFont="1" applyFill="1" applyBorder="1" applyAlignment="1">
      <alignment horizontal="center" vertical="top" wrapText="1"/>
    </xf>
    <xf numFmtId="0" fontId="20" fillId="0" borderId="51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center" vertical="top" wrapText="1"/>
    </xf>
    <xf numFmtId="0" fontId="2" fillId="0" borderId="43" xfId="0" applyFont="1" applyFill="1" applyBorder="1" applyAlignment="1">
      <alignment horizontal="center" vertical="top" wrapText="1"/>
    </xf>
    <xf numFmtId="164" fontId="8" fillId="5" borderId="25" xfId="0" applyNumberFormat="1" applyFont="1" applyFill="1" applyBorder="1" applyAlignment="1">
      <alignment horizontal="center" vertical="center"/>
    </xf>
    <xf numFmtId="164" fontId="8" fillId="5" borderId="4" xfId="0" applyNumberFormat="1" applyFont="1" applyFill="1" applyBorder="1" applyAlignment="1">
      <alignment horizontal="center" vertical="center"/>
    </xf>
    <xf numFmtId="164" fontId="8" fillId="5" borderId="52" xfId="0" applyNumberFormat="1" applyFont="1" applyFill="1" applyBorder="1" applyAlignment="1">
      <alignment horizontal="center" vertical="center"/>
    </xf>
    <xf numFmtId="164" fontId="9" fillId="3" borderId="15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31" xfId="0" applyFont="1" applyFill="1" applyBorder="1" applyAlignment="1">
      <alignment horizontal="center" vertical="top" wrapText="1"/>
    </xf>
    <xf numFmtId="0" fontId="19" fillId="0" borderId="53" xfId="0" applyFont="1" applyFill="1" applyBorder="1" applyAlignment="1">
      <alignment horizontal="left" vertical="top" wrapText="1"/>
    </xf>
    <xf numFmtId="0" fontId="7" fillId="0" borderId="35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2" fillId="3" borderId="49" xfId="0" applyFont="1" applyFill="1" applyBorder="1" applyAlignment="1">
      <alignment horizontal="center" vertical="top" wrapText="1"/>
    </xf>
    <xf numFmtId="0" fontId="2" fillId="0" borderId="53" xfId="0" applyFont="1" applyFill="1" applyBorder="1" applyAlignment="1">
      <alignment horizontal="center" vertical="top" wrapText="1"/>
    </xf>
    <xf numFmtId="0" fontId="7" fillId="0" borderId="32" xfId="0" applyFont="1" applyFill="1" applyBorder="1" applyAlignment="1">
      <alignment horizontal="left" vertical="top" wrapText="1"/>
    </xf>
    <xf numFmtId="164" fontId="9" fillId="3" borderId="3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7" fillId="0" borderId="34" xfId="0" applyFont="1" applyBorder="1" applyAlignment="1">
      <alignment wrapText="1"/>
    </xf>
    <xf numFmtId="164" fontId="9" fillId="3" borderId="54" xfId="0" applyNumberFormat="1" applyFont="1" applyFill="1" applyBorder="1" applyAlignment="1">
      <alignment horizontal="center" vertical="center" wrapText="1"/>
    </xf>
    <xf numFmtId="164" fontId="9" fillId="3" borderId="27" xfId="0" applyNumberFormat="1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55" xfId="0" applyFont="1" applyFill="1" applyBorder="1" applyAlignment="1">
      <alignment horizontal="center" vertical="top" wrapText="1"/>
    </xf>
    <xf numFmtId="49" fontId="8" fillId="2" borderId="56" xfId="0" applyNumberFormat="1" applyFont="1" applyFill="1" applyBorder="1" applyAlignment="1">
      <alignment horizontal="center" vertical="top"/>
    </xf>
    <xf numFmtId="164" fontId="8" fillId="2" borderId="3" xfId="0" applyNumberFormat="1" applyFont="1" applyFill="1" applyBorder="1" applyAlignment="1">
      <alignment horizontal="center" vertical="top"/>
    </xf>
    <xf numFmtId="0" fontId="2" fillId="2" borderId="26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49" fontId="8" fillId="6" borderId="3" xfId="0" applyNumberFormat="1" applyFont="1" applyFill="1" applyBorder="1" applyAlignment="1">
      <alignment horizontal="center" vertical="top"/>
    </xf>
    <xf numFmtId="164" fontId="22" fillId="6" borderId="52" xfId="0" applyNumberFormat="1" applyFont="1" applyFill="1" applyBorder="1" applyAlignment="1">
      <alignment horizontal="center" vertical="center"/>
    </xf>
    <xf numFmtId="49" fontId="8" fillId="5" borderId="18" xfId="0" applyNumberFormat="1" applyFont="1" applyFill="1" applyBorder="1" applyAlignment="1">
      <alignment horizontal="center" vertical="top"/>
    </xf>
    <xf numFmtId="49" fontId="8" fillId="0" borderId="18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164" fontId="9" fillId="0" borderId="16" xfId="0" applyNumberFormat="1" applyFont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 wrapText="1"/>
    </xf>
    <xf numFmtId="164" fontId="9" fillId="3" borderId="6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top" wrapText="1"/>
    </xf>
    <xf numFmtId="0" fontId="16" fillId="0" borderId="6" xfId="0" applyFont="1" applyFill="1" applyBorder="1" applyAlignment="1">
      <alignment horizontal="center" vertical="top"/>
    </xf>
    <xf numFmtId="164" fontId="8" fillId="0" borderId="16" xfId="0" applyNumberFormat="1" applyFont="1" applyFill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49" fontId="2" fillId="0" borderId="12" xfId="0" applyNumberFormat="1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center" wrapText="1"/>
    </xf>
    <xf numFmtId="49" fontId="8" fillId="0" borderId="29" xfId="0" applyNumberFormat="1" applyFont="1" applyBorder="1" applyAlignment="1">
      <alignment horizontal="center" vertical="top"/>
    </xf>
    <xf numFmtId="49" fontId="8" fillId="0" borderId="17" xfId="0" applyNumberFormat="1" applyFont="1" applyBorder="1" applyAlignment="1">
      <alignment horizontal="center" vertical="top"/>
    </xf>
    <xf numFmtId="0" fontId="8" fillId="0" borderId="37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9" fillId="0" borderId="64" xfId="0" applyFont="1" applyBorder="1" applyAlignment="1">
      <alignment horizontal="left" vertical="top" wrapText="1"/>
    </xf>
    <xf numFmtId="0" fontId="0" fillId="0" borderId="61" xfId="0" applyBorder="1" applyAlignment="1">
      <alignment vertical="top" wrapText="1"/>
    </xf>
    <xf numFmtId="0" fontId="0" fillId="0" borderId="63" xfId="0" applyBorder="1" applyAlignment="1">
      <alignment vertical="top" wrapText="1"/>
    </xf>
    <xf numFmtId="164" fontId="17" fillId="0" borderId="64" xfId="0" applyNumberFormat="1" applyFont="1" applyBorder="1" applyAlignment="1">
      <alignment horizontal="center" vertical="top" wrapText="1"/>
    </xf>
    <xf numFmtId="164" fontId="17" fillId="0" borderId="61" xfId="0" applyNumberFormat="1" applyFont="1" applyBorder="1" applyAlignment="1">
      <alignment horizontal="center" vertical="top" wrapText="1"/>
    </xf>
    <xf numFmtId="164" fontId="17" fillId="0" borderId="63" xfId="0" applyNumberFormat="1" applyFont="1" applyBorder="1" applyAlignment="1">
      <alignment horizontal="center" vertical="top" wrapText="1"/>
    </xf>
    <xf numFmtId="49" fontId="8" fillId="5" borderId="3" xfId="0" applyNumberFormat="1" applyFont="1" applyFill="1" applyBorder="1" applyAlignment="1">
      <alignment horizontal="right" vertical="top"/>
    </xf>
    <xf numFmtId="49" fontId="8" fillId="5" borderId="24" xfId="0" applyNumberFormat="1" applyFont="1" applyFill="1" applyBorder="1" applyAlignment="1">
      <alignment horizontal="right" vertical="top"/>
    </xf>
    <xf numFmtId="49" fontId="8" fillId="5" borderId="25" xfId="0" applyNumberFormat="1" applyFont="1" applyFill="1" applyBorder="1" applyAlignment="1">
      <alignment horizontal="right" vertical="top"/>
    </xf>
    <xf numFmtId="49" fontId="8" fillId="6" borderId="25" xfId="0" applyNumberFormat="1" applyFont="1" applyFill="1" applyBorder="1" applyAlignment="1">
      <alignment horizontal="right" vertical="top"/>
    </xf>
    <xf numFmtId="49" fontId="8" fillId="6" borderId="26" xfId="0" applyNumberFormat="1" applyFont="1" applyFill="1" applyBorder="1" applyAlignment="1">
      <alignment horizontal="right" vertical="top"/>
    </xf>
    <xf numFmtId="49" fontId="8" fillId="2" borderId="30" xfId="0" applyNumberFormat="1" applyFont="1" applyFill="1" applyBorder="1" applyAlignment="1">
      <alignment horizontal="center" vertical="top"/>
    </xf>
    <xf numFmtId="49" fontId="8" fillId="2" borderId="71" xfId="0" applyNumberFormat="1" applyFont="1" applyFill="1" applyBorder="1" applyAlignment="1">
      <alignment horizontal="center" vertical="top"/>
    </xf>
    <xf numFmtId="49" fontId="8" fillId="2" borderId="62" xfId="0" applyNumberFormat="1" applyFont="1" applyFill="1" applyBorder="1" applyAlignment="1">
      <alignment horizontal="center" vertical="top"/>
    </xf>
    <xf numFmtId="49" fontId="8" fillId="5" borderId="25" xfId="0" applyNumberFormat="1" applyFont="1" applyFill="1" applyBorder="1" applyAlignment="1">
      <alignment horizontal="left" vertical="top"/>
    </xf>
    <xf numFmtId="49" fontId="8" fillId="5" borderId="26" xfId="0" applyNumberFormat="1" applyFont="1" applyFill="1" applyBorder="1" applyAlignment="1">
      <alignment horizontal="left" vertical="top"/>
    </xf>
    <xf numFmtId="49" fontId="8" fillId="5" borderId="5" xfId="0" applyNumberFormat="1" applyFont="1" applyFill="1" applyBorder="1" applyAlignment="1">
      <alignment horizontal="left" vertical="top"/>
    </xf>
    <xf numFmtId="0" fontId="7" fillId="0" borderId="55" xfId="0" applyFont="1" applyFill="1" applyBorder="1" applyAlignment="1">
      <alignment horizontal="left" vertical="top" wrapText="1"/>
    </xf>
    <xf numFmtId="0" fontId="7" fillId="0" borderId="43" xfId="0" applyFont="1" applyFill="1" applyBorder="1" applyAlignment="1">
      <alignment horizontal="left" vertical="top" wrapText="1"/>
    </xf>
    <xf numFmtId="0" fontId="10" fillId="0" borderId="50" xfId="0" applyFont="1" applyBorder="1" applyAlignment="1">
      <alignment horizontal="left" vertical="top" wrapText="1"/>
    </xf>
    <xf numFmtId="49" fontId="15" fillId="0" borderId="27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0" fontId="7" fillId="0" borderId="31" xfId="0" applyFont="1" applyFill="1" applyBorder="1" applyAlignment="1">
      <alignment horizontal="left" vertical="top" wrapText="1"/>
    </xf>
    <xf numFmtId="49" fontId="8" fillId="0" borderId="15" xfId="0" applyNumberFormat="1" applyFont="1" applyBorder="1" applyAlignment="1">
      <alignment horizontal="center" vertical="top"/>
    </xf>
    <xf numFmtId="49" fontId="8" fillId="0" borderId="18" xfId="0" applyNumberFormat="1" applyFont="1" applyBorder="1" applyAlignment="1">
      <alignment horizontal="center" vertical="top"/>
    </xf>
    <xf numFmtId="49" fontId="8" fillId="2" borderId="59" xfId="0" applyNumberFormat="1" applyFont="1" applyFill="1" applyBorder="1" applyAlignment="1">
      <alignment horizontal="center" vertical="top"/>
    </xf>
    <xf numFmtId="49" fontId="8" fillId="2" borderId="51" xfId="0" applyNumberFormat="1" applyFont="1" applyFill="1" applyBorder="1" applyAlignment="1">
      <alignment horizontal="center" vertical="top"/>
    </xf>
    <xf numFmtId="49" fontId="8" fillId="5" borderId="29" xfId="0" applyNumberFormat="1" applyFont="1" applyFill="1" applyBorder="1" applyAlignment="1">
      <alignment horizontal="center" vertical="top"/>
    </xf>
    <xf numFmtId="49" fontId="8" fillId="5" borderId="17" xfId="0" applyNumberFormat="1" applyFont="1" applyFill="1" applyBorder="1" applyAlignment="1">
      <alignment horizontal="center" vertical="top"/>
    </xf>
    <xf numFmtId="0" fontId="20" fillId="0" borderId="34" xfId="0" applyFont="1" applyBorder="1" applyAlignment="1">
      <alignment wrapText="1"/>
    </xf>
    <xf numFmtId="0" fontId="20" fillId="0" borderId="51" xfId="0" applyFont="1" applyBorder="1" applyAlignment="1">
      <alignment wrapText="1"/>
    </xf>
    <xf numFmtId="49" fontId="2" fillId="0" borderId="32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2" fillId="0" borderId="33" xfId="0" applyNumberFormat="1" applyFont="1" applyBorder="1" applyAlignment="1">
      <alignment horizontal="center" vertical="top"/>
    </xf>
    <xf numFmtId="0" fontId="20" fillId="0" borderId="59" xfId="0" applyFont="1" applyBorder="1" applyAlignment="1">
      <alignment wrapText="1"/>
    </xf>
    <xf numFmtId="0" fontId="10" fillId="0" borderId="44" xfId="0" applyFont="1" applyBorder="1" applyAlignment="1">
      <alignment wrapText="1"/>
    </xf>
    <xf numFmtId="49" fontId="8" fillId="5" borderId="15" xfId="0" applyNumberFormat="1" applyFont="1" applyFill="1" applyBorder="1" applyAlignment="1">
      <alignment horizontal="left" vertical="top"/>
    </xf>
    <xf numFmtId="49" fontId="8" fillId="5" borderId="32" xfId="0" applyNumberFormat="1" applyFont="1" applyFill="1" applyBorder="1" applyAlignment="1">
      <alignment horizontal="left" vertical="top"/>
    </xf>
    <xf numFmtId="49" fontId="8" fillId="5" borderId="47" xfId="0" applyNumberFormat="1" applyFont="1" applyFill="1" applyBorder="1" applyAlignment="1">
      <alignment horizontal="left" vertical="top"/>
    </xf>
    <xf numFmtId="49" fontId="15" fillId="0" borderId="12" xfId="0" applyNumberFormat="1" applyFont="1" applyBorder="1" applyAlignment="1">
      <alignment horizontal="center" vertical="top"/>
    </xf>
    <xf numFmtId="49" fontId="2" fillId="0" borderId="72" xfId="0" applyNumberFormat="1" applyFont="1" applyBorder="1" applyAlignment="1">
      <alignment horizontal="center" vertical="top"/>
    </xf>
    <xf numFmtId="49" fontId="8" fillId="5" borderId="14" xfId="0" applyNumberFormat="1" applyFont="1" applyFill="1" applyBorder="1" applyAlignment="1">
      <alignment horizontal="center" vertical="top"/>
    </xf>
    <xf numFmtId="49" fontId="8" fillId="0" borderId="14" xfId="0" applyNumberFormat="1" applyFont="1" applyBorder="1" applyAlignment="1">
      <alignment horizontal="center" vertical="top"/>
    </xf>
    <xf numFmtId="49" fontId="8" fillId="2" borderId="34" xfId="0" applyNumberFormat="1" applyFont="1" applyFill="1" applyBorder="1" applyAlignment="1">
      <alignment horizontal="center" vertical="top"/>
    </xf>
    <xf numFmtId="164" fontId="17" fillId="0" borderId="57" xfId="0" applyNumberFormat="1" applyFont="1" applyBorder="1" applyAlignment="1">
      <alignment horizontal="center" vertical="top" wrapText="1"/>
    </xf>
    <xf numFmtId="164" fontId="17" fillId="0" borderId="58" xfId="0" applyNumberFormat="1" applyFont="1" applyBorder="1" applyAlignment="1">
      <alignment horizontal="center" vertical="top" wrapText="1"/>
    </xf>
    <xf numFmtId="0" fontId="9" fillId="0" borderId="42" xfId="0" applyFont="1" applyBorder="1" applyAlignment="1">
      <alignment horizontal="left" vertical="top" wrapText="1"/>
    </xf>
    <xf numFmtId="0" fontId="0" fillId="0" borderId="45" xfId="0" applyBorder="1" applyAlignment="1">
      <alignment vertical="top" wrapText="1"/>
    </xf>
    <xf numFmtId="0" fontId="0" fillId="0" borderId="70" xfId="0" applyBorder="1" applyAlignment="1">
      <alignment vertical="top" wrapText="1"/>
    </xf>
    <xf numFmtId="0" fontId="8" fillId="6" borderId="3" xfId="0" applyFont="1" applyFill="1" applyBorder="1" applyAlignment="1">
      <alignment horizontal="right" vertical="top" wrapText="1"/>
    </xf>
    <xf numFmtId="0" fontId="0" fillId="6" borderId="24" xfId="0" applyFill="1" applyBorder="1" applyAlignment="1">
      <alignment vertical="top" wrapText="1"/>
    </xf>
    <xf numFmtId="0" fontId="0" fillId="6" borderId="25" xfId="0" applyFill="1" applyBorder="1" applyAlignment="1">
      <alignment vertical="top" wrapText="1"/>
    </xf>
    <xf numFmtId="164" fontId="11" fillId="6" borderId="56" xfId="0" applyNumberFormat="1" applyFont="1" applyFill="1" applyBorder="1" applyAlignment="1">
      <alignment horizontal="center" vertical="top" wrapText="1"/>
    </xf>
    <xf numFmtId="164" fontId="11" fillId="6" borderId="26" xfId="0" applyNumberFormat="1" applyFont="1" applyFill="1" applyBorder="1" applyAlignment="1">
      <alignment horizontal="center" vertical="top" wrapText="1"/>
    </xf>
    <xf numFmtId="164" fontId="11" fillId="6" borderId="5" xfId="0" applyNumberFormat="1" applyFont="1" applyFill="1" applyBorder="1" applyAlignment="1">
      <alignment horizontal="center" vertical="top" wrapText="1"/>
    </xf>
    <xf numFmtId="164" fontId="18" fillId="4" borderId="26" xfId="0" applyNumberFormat="1" applyFont="1" applyFill="1" applyBorder="1" applyAlignment="1">
      <alignment horizontal="center" vertical="top" wrapText="1"/>
    </xf>
    <xf numFmtId="164" fontId="18" fillId="4" borderId="5" xfId="0" applyNumberFormat="1" applyFont="1" applyFill="1" applyBorder="1" applyAlignment="1">
      <alignment horizontal="center" vertical="top" wrapText="1"/>
    </xf>
    <xf numFmtId="0" fontId="0" fillId="0" borderId="46" xfId="0" applyBorder="1" applyAlignment="1">
      <alignment vertical="top" wrapText="1"/>
    </xf>
    <xf numFmtId="0" fontId="9" fillId="3" borderId="65" xfId="0" applyFont="1" applyFill="1" applyBorder="1" applyAlignment="1">
      <alignment horizontal="left" vertical="top" wrapText="1"/>
    </xf>
    <xf numFmtId="0" fontId="10" fillId="3" borderId="66" xfId="0" applyFont="1" applyFill="1" applyBorder="1" applyAlignment="1">
      <alignment horizontal="left" vertical="top" wrapText="1"/>
    </xf>
    <xf numFmtId="0" fontId="10" fillId="3" borderId="67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right" vertical="top" wrapText="1"/>
    </xf>
    <xf numFmtId="0" fontId="0" fillId="0" borderId="24" xfId="0" applyBorder="1" applyAlignment="1">
      <alignment vertical="top" wrapText="1"/>
    </xf>
    <xf numFmtId="0" fontId="0" fillId="0" borderId="68" xfId="0" applyBorder="1" applyAlignment="1">
      <alignment vertical="top" wrapText="1"/>
    </xf>
    <xf numFmtId="0" fontId="2" fillId="6" borderId="56" xfId="0" applyFont="1" applyFill="1" applyBorder="1" applyAlignment="1">
      <alignment horizontal="center" vertical="top"/>
    </xf>
    <xf numFmtId="0" fontId="2" fillId="6" borderId="26" xfId="0" applyFont="1" applyFill="1" applyBorder="1" applyAlignment="1">
      <alignment horizontal="center" vertical="top"/>
    </xf>
    <xf numFmtId="0" fontId="2" fillId="6" borderId="5" xfId="0" applyFont="1" applyFill="1" applyBorder="1" applyAlignment="1">
      <alignment horizontal="center" vertical="top"/>
    </xf>
    <xf numFmtId="49" fontId="8" fillId="2" borderId="25" xfId="0" applyNumberFormat="1" applyFont="1" applyFill="1" applyBorder="1" applyAlignment="1">
      <alignment horizontal="right" vertical="top"/>
    </xf>
    <xf numFmtId="49" fontId="8" fillId="2" borderId="26" xfId="0" applyNumberFormat="1" applyFont="1" applyFill="1" applyBorder="1" applyAlignment="1">
      <alignment horizontal="right" vertical="top"/>
    </xf>
    <xf numFmtId="49" fontId="8" fillId="2" borderId="5" xfId="0" applyNumberFormat="1" applyFont="1" applyFill="1" applyBorder="1" applyAlignment="1">
      <alignment horizontal="right" vertical="top"/>
    </xf>
    <xf numFmtId="0" fontId="9" fillId="3" borderId="64" xfId="0" applyFont="1" applyFill="1" applyBorder="1" applyAlignment="1">
      <alignment horizontal="left" vertical="top" wrapText="1"/>
    </xf>
    <xf numFmtId="0" fontId="10" fillId="3" borderId="61" xfId="0" applyFont="1" applyFill="1" applyBorder="1" applyAlignment="1">
      <alignment horizontal="left" vertical="top" wrapText="1"/>
    </xf>
    <xf numFmtId="0" fontId="10" fillId="3" borderId="63" xfId="0" applyFont="1" applyFill="1" applyBorder="1" applyAlignment="1">
      <alignment horizontal="left" vertical="top" wrapText="1"/>
    </xf>
    <xf numFmtId="164" fontId="17" fillId="0" borderId="65" xfId="0" applyNumberFormat="1" applyFont="1" applyBorder="1" applyAlignment="1">
      <alignment horizontal="center" vertical="top" wrapText="1"/>
    </xf>
    <xf numFmtId="164" fontId="17" fillId="0" borderId="66" xfId="0" applyNumberFormat="1" applyFont="1" applyBorder="1" applyAlignment="1">
      <alignment horizontal="center" vertical="top" wrapText="1"/>
    </xf>
    <xf numFmtId="164" fontId="17" fillId="0" borderId="67" xfId="0" applyNumberFormat="1" applyFont="1" applyBorder="1" applyAlignment="1">
      <alignment horizontal="center" vertical="top" wrapText="1"/>
    </xf>
    <xf numFmtId="0" fontId="9" fillId="0" borderId="44" xfId="0" applyFont="1" applyBorder="1" applyAlignment="1">
      <alignment horizontal="left" vertical="top" wrapText="1"/>
    </xf>
    <xf numFmtId="0" fontId="0" fillId="0" borderId="40" xfId="0" applyBorder="1" applyAlignment="1">
      <alignment vertical="top" wrapText="1"/>
    </xf>
    <xf numFmtId="0" fontId="0" fillId="0" borderId="69" xfId="0" applyBorder="1" applyAlignment="1">
      <alignment vertical="top" wrapText="1"/>
    </xf>
    <xf numFmtId="0" fontId="6" fillId="0" borderId="56" xfId="0" applyFont="1" applyBorder="1" applyAlignment="1">
      <alignment horizontal="center" vertical="center" wrapText="1"/>
    </xf>
    <xf numFmtId="0" fontId="10" fillId="0" borderId="26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49" fontId="8" fillId="5" borderId="15" xfId="0" applyNumberFormat="1" applyFont="1" applyFill="1" applyBorder="1" applyAlignment="1">
      <alignment horizontal="center" vertical="top"/>
    </xf>
    <xf numFmtId="49" fontId="8" fillId="5" borderId="18" xfId="0" applyNumberFormat="1" applyFont="1" applyFill="1" applyBorder="1" applyAlignment="1">
      <alignment horizontal="center" vertical="top"/>
    </xf>
    <xf numFmtId="49" fontId="15" fillId="0" borderId="12" xfId="0" applyNumberFormat="1" applyFont="1" applyBorder="1" applyAlignment="1">
      <alignment horizontal="center" vertical="top" wrapText="1"/>
    </xf>
    <xf numFmtId="0" fontId="9" fillId="0" borderId="59" xfId="0" applyFont="1" applyBorder="1" applyAlignment="1">
      <alignment vertical="top" wrapText="1"/>
    </xf>
    <xf numFmtId="0" fontId="9" fillId="0" borderId="29" xfId="0" applyFont="1" applyBorder="1" applyAlignment="1">
      <alignment vertical="top" wrapText="1"/>
    </xf>
    <xf numFmtId="0" fontId="9" fillId="0" borderId="55" xfId="0" applyFont="1" applyBorder="1" applyAlignment="1">
      <alignment vertical="top" wrapText="1"/>
    </xf>
    <xf numFmtId="0" fontId="7" fillId="0" borderId="15" xfId="0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horizontal="left" vertical="top" wrapText="1"/>
    </xf>
    <xf numFmtId="0" fontId="9" fillId="0" borderId="37" xfId="0" applyFont="1" applyBorder="1" applyAlignment="1">
      <alignment horizontal="left" vertical="top" wrapText="1"/>
    </xf>
    <xf numFmtId="0" fontId="0" fillId="0" borderId="36" xfId="0" applyBorder="1" applyAlignment="1">
      <alignment vertical="top" wrapText="1"/>
    </xf>
    <xf numFmtId="0" fontId="0" fillId="0" borderId="38" xfId="0" applyBorder="1" applyAlignment="1">
      <alignment vertical="top" wrapText="1"/>
    </xf>
    <xf numFmtId="0" fontId="7" fillId="0" borderId="59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textRotation="90" wrapText="1"/>
    </xf>
    <xf numFmtId="0" fontId="2" fillId="0" borderId="61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8" fillId="5" borderId="14" xfId="0" applyFont="1" applyFill="1" applyBorder="1" applyAlignment="1">
      <alignment horizontal="left" vertical="top" wrapText="1"/>
    </xf>
    <xf numFmtId="0" fontId="8" fillId="5" borderId="31" xfId="0" applyFont="1" applyFill="1" applyBorder="1" applyAlignment="1">
      <alignment horizontal="left" vertical="top" wrapText="1"/>
    </xf>
    <xf numFmtId="0" fontId="6" fillId="2" borderId="26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49" fontId="2" fillId="0" borderId="12" xfId="0" applyNumberFormat="1" applyFont="1" applyBorder="1" applyAlignment="1">
      <alignment horizontal="center" vertical="top" wrapText="1"/>
    </xf>
    <xf numFmtId="0" fontId="9" fillId="0" borderId="13" xfId="0" applyFont="1" applyFill="1" applyBorder="1" applyAlignment="1">
      <alignment horizontal="left" vertical="top" wrapText="1"/>
    </xf>
    <xf numFmtId="0" fontId="21" fillId="0" borderId="16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center" vertical="center" textRotation="90" wrapText="1"/>
    </xf>
    <xf numFmtId="0" fontId="2" fillId="0" borderId="42" xfId="0" applyFont="1" applyBorder="1" applyAlignment="1">
      <alignment horizontal="center" vertical="center" textRotation="90" wrapText="1"/>
    </xf>
    <xf numFmtId="0" fontId="2" fillId="0" borderId="60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textRotation="90" wrapText="1"/>
    </xf>
    <xf numFmtId="0" fontId="2" fillId="0" borderId="45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7" fillId="0" borderId="1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0" fillId="0" borderId="0" xfId="0" applyFont="1" applyAlignment="1">
      <alignment vertical="top"/>
    </xf>
    <xf numFmtId="0" fontId="2" fillId="0" borderId="59" xfId="0" applyFont="1" applyBorder="1" applyAlignment="1">
      <alignment horizontal="center" vertical="center" textRotation="90" wrapText="1"/>
    </xf>
    <xf numFmtId="0" fontId="2" fillId="0" borderId="48" xfId="0" applyFont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textRotation="90" wrapText="1"/>
    </xf>
    <xf numFmtId="0" fontId="9" fillId="0" borderId="0" xfId="0" applyFont="1" applyBorder="1" applyAlignment="1">
      <alignment horizontal="center" vertical="center" textRotation="90" wrapText="1"/>
    </xf>
    <xf numFmtId="0" fontId="9" fillId="0" borderId="33" xfId="0" applyFont="1" applyBorder="1" applyAlignment="1">
      <alignment horizontal="center" vertical="center" textRotation="90" wrapText="1"/>
    </xf>
    <xf numFmtId="0" fontId="9" fillId="0" borderId="12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center" vertical="center" textRotation="90" wrapText="1"/>
    </xf>
    <xf numFmtId="0" fontId="8" fillId="0" borderId="30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2" fillId="0" borderId="12" xfId="0" applyNumberFormat="1" applyFont="1" applyBorder="1" applyAlignment="1">
      <alignment horizontal="center" vertical="center" textRotation="90" wrapText="1"/>
    </xf>
    <xf numFmtId="0" fontId="2" fillId="0" borderId="6" xfId="0" applyNumberFormat="1" applyFont="1" applyBorder="1" applyAlignment="1">
      <alignment horizontal="center" vertical="center" textRotation="90" wrapText="1"/>
    </xf>
    <xf numFmtId="0" fontId="2" fillId="0" borderId="8" xfId="0" applyNumberFormat="1" applyFont="1" applyBorder="1" applyAlignment="1">
      <alignment horizontal="center" vertical="center" textRotation="90" wrapText="1"/>
    </xf>
    <xf numFmtId="0" fontId="2" fillId="0" borderId="45" xfId="0" applyFont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textRotation="90" wrapText="1"/>
    </xf>
    <xf numFmtId="0" fontId="2" fillId="0" borderId="50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74"/>
  <sheetViews>
    <sheetView tabSelected="1" topLeftCell="A7" zoomScaleNormal="100" workbookViewId="0">
      <selection activeCell="C13" sqref="C13"/>
    </sheetView>
  </sheetViews>
  <sheetFormatPr defaultRowHeight="11.25"/>
  <cols>
    <col min="1" max="1" width="2.7109375" style="1" customWidth="1"/>
    <col min="2" max="3" width="2.5703125" style="1" customWidth="1"/>
    <col min="4" max="4" width="21.28515625" style="1" customWidth="1"/>
    <col min="5" max="5" width="7.85546875" style="2" customWidth="1"/>
    <col min="6" max="6" width="4.42578125" style="1" customWidth="1"/>
    <col min="7" max="7" width="6.5703125" style="3" customWidth="1"/>
    <col min="8" max="8" width="5.5703125" style="1" customWidth="1"/>
    <col min="9" max="10" width="5.7109375" style="1" customWidth="1"/>
    <col min="11" max="11" width="5.42578125" style="1" customWidth="1"/>
    <col min="12" max="12" width="6.28515625" style="1" customWidth="1"/>
    <col min="13" max="13" width="7" style="1" customWidth="1"/>
    <col min="14" max="14" width="33.42578125" style="1" customWidth="1"/>
    <col min="15" max="15" width="5" style="4" customWidth="1"/>
    <col min="16" max="16" width="4.7109375" style="1" customWidth="1"/>
    <col min="17" max="17" width="4.85546875" style="1" customWidth="1"/>
    <col min="18" max="16384" width="9.140625" style="5"/>
  </cols>
  <sheetData>
    <row r="1" spans="1:23" ht="69" customHeight="1">
      <c r="L1" s="268" t="s">
        <v>117</v>
      </c>
      <c r="M1" s="269"/>
      <c r="N1" s="269"/>
      <c r="O1" s="269"/>
      <c r="P1" s="269"/>
      <c r="Q1" s="269"/>
    </row>
    <row r="2" spans="1:23" ht="13.5" customHeight="1">
      <c r="D2" s="26" t="s">
        <v>68</v>
      </c>
      <c r="L2" s="59"/>
      <c r="M2" s="70"/>
      <c r="N2" s="70"/>
      <c r="O2" s="70"/>
      <c r="P2" s="70"/>
      <c r="Q2" s="70"/>
    </row>
    <row r="3" spans="1:23" ht="12.75" customHeight="1">
      <c r="A3" s="6"/>
      <c r="B3" s="71"/>
      <c r="C3" s="71"/>
      <c r="D3" s="283" t="s">
        <v>67</v>
      </c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</row>
    <row r="4" spans="1:23" ht="3" customHeight="1" thickBot="1">
      <c r="O4" s="8"/>
    </row>
    <row r="5" spans="1:23" ht="36.75" customHeight="1">
      <c r="A5" s="259" t="s">
        <v>0</v>
      </c>
      <c r="B5" s="262" t="s">
        <v>1</v>
      </c>
      <c r="C5" s="262" t="s">
        <v>2</v>
      </c>
      <c r="D5" s="265" t="s">
        <v>3</v>
      </c>
      <c r="E5" s="284" t="s">
        <v>4</v>
      </c>
      <c r="F5" s="246" t="s">
        <v>5</v>
      </c>
      <c r="G5" s="249" t="s">
        <v>6</v>
      </c>
      <c r="H5" s="145" t="s">
        <v>110</v>
      </c>
      <c r="I5" s="146"/>
      <c r="J5" s="146"/>
      <c r="K5" s="147"/>
      <c r="L5" s="274" t="s">
        <v>93</v>
      </c>
      <c r="M5" s="277" t="s">
        <v>111</v>
      </c>
      <c r="N5" s="280" t="s">
        <v>30</v>
      </c>
      <c r="O5" s="281"/>
      <c r="P5" s="281"/>
      <c r="Q5" s="282"/>
    </row>
    <row r="6" spans="1:23" ht="15" customHeight="1">
      <c r="A6" s="260"/>
      <c r="B6" s="263"/>
      <c r="C6" s="263"/>
      <c r="D6" s="266"/>
      <c r="E6" s="285"/>
      <c r="F6" s="247"/>
      <c r="G6" s="250"/>
      <c r="H6" s="270" t="s">
        <v>7</v>
      </c>
      <c r="I6" s="287" t="s">
        <v>8</v>
      </c>
      <c r="J6" s="287"/>
      <c r="K6" s="288" t="s">
        <v>9</v>
      </c>
      <c r="L6" s="275"/>
      <c r="M6" s="278"/>
      <c r="N6" s="244" t="s">
        <v>66</v>
      </c>
      <c r="O6" s="272" t="s">
        <v>10</v>
      </c>
      <c r="P6" s="272"/>
      <c r="Q6" s="273"/>
    </row>
    <row r="7" spans="1:23" ht="94.5" customHeight="1" thickBot="1">
      <c r="A7" s="261"/>
      <c r="B7" s="264"/>
      <c r="C7" s="264"/>
      <c r="D7" s="267"/>
      <c r="E7" s="286"/>
      <c r="F7" s="248"/>
      <c r="G7" s="251"/>
      <c r="H7" s="271"/>
      <c r="I7" s="63" t="s">
        <v>7</v>
      </c>
      <c r="J7" s="25" t="s">
        <v>11</v>
      </c>
      <c r="K7" s="289"/>
      <c r="L7" s="276"/>
      <c r="M7" s="279"/>
      <c r="N7" s="245"/>
      <c r="O7" s="9" t="s">
        <v>87</v>
      </c>
      <c r="P7" s="9" t="s">
        <v>94</v>
      </c>
      <c r="Q7" s="10" t="s">
        <v>112</v>
      </c>
    </row>
    <row r="8" spans="1:23" ht="21" customHeight="1" thickBot="1">
      <c r="A8" s="11" t="s">
        <v>12</v>
      </c>
      <c r="B8" s="254" t="s">
        <v>113</v>
      </c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5"/>
    </row>
    <row r="9" spans="1:23" ht="22.5" customHeight="1" thickBot="1">
      <c r="A9" s="68" t="s">
        <v>12</v>
      </c>
      <c r="B9" s="69" t="s">
        <v>12</v>
      </c>
      <c r="C9" s="252" t="s">
        <v>69</v>
      </c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3"/>
    </row>
    <row r="10" spans="1:23" ht="57.75" customHeight="1">
      <c r="A10" s="161" t="s">
        <v>12</v>
      </c>
      <c r="B10" s="233" t="s">
        <v>12</v>
      </c>
      <c r="C10" s="174" t="s">
        <v>12</v>
      </c>
      <c r="D10" s="239" t="s">
        <v>114</v>
      </c>
      <c r="E10" s="235" t="s">
        <v>125</v>
      </c>
      <c r="F10" s="256" t="s">
        <v>128</v>
      </c>
      <c r="G10" s="27" t="s">
        <v>79</v>
      </c>
      <c r="H10" s="72">
        <v>6069</v>
      </c>
      <c r="I10" s="73">
        <v>5999</v>
      </c>
      <c r="J10" s="73">
        <v>3963.9</v>
      </c>
      <c r="K10" s="73">
        <v>70</v>
      </c>
      <c r="L10" s="74">
        <v>6300</v>
      </c>
      <c r="M10" s="74">
        <v>6300</v>
      </c>
      <c r="N10" s="75" t="s">
        <v>88</v>
      </c>
      <c r="O10" s="76">
        <v>2250</v>
      </c>
      <c r="P10" s="76">
        <v>2250</v>
      </c>
      <c r="Q10" s="77">
        <v>2300</v>
      </c>
    </row>
    <row r="11" spans="1:23" ht="30" customHeight="1">
      <c r="A11" s="163"/>
      <c r="B11" s="234"/>
      <c r="C11" s="175"/>
      <c r="D11" s="240"/>
      <c r="E11" s="171"/>
      <c r="F11" s="171"/>
      <c r="G11" s="28" t="s">
        <v>108</v>
      </c>
      <c r="H11" s="78"/>
      <c r="I11" s="79"/>
      <c r="J11" s="79"/>
      <c r="K11" s="79"/>
      <c r="L11" s="80">
        <v>0</v>
      </c>
      <c r="M11" s="81">
        <v>0</v>
      </c>
      <c r="N11" s="82" t="s">
        <v>89</v>
      </c>
      <c r="O11" s="83">
        <v>3250</v>
      </c>
      <c r="P11" s="83">
        <v>3300</v>
      </c>
      <c r="Q11" s="84">
        <v>3500</v>
      </c>
    </row>
    <row r="12" spans="1:23" ht="31.5" customHeight="1">
      <c r="A12" s="163"/>
      <c r="B12" s="234"/>
      <c r="C12" s="175"/>
      <c r="D12" s="240"/>
      <c r="E12" s="171"/>
      <c r="F12" s="171"/>
      <c r="G12" s="29" t="s">
        <v>109</v>
      </c>
      <c r="H12" s="85">
        <v>115</v>
      </c>
      <c r="I12" s="38">
        <v>115</v>
      </c>
      <c r="J12" s="38">
        <v>87.8</v>
      </c>
      <c r="K12" s="38"/>
      <c r="L12" s="86">
        <v>120</v>
      </c>
      <c r="M12" s="87">
        <v>120</v>
      </c>
      <c r="N12" s="88" t="s">
        <v>95</v>
      </c>
      <c r="O12" s="83">
        <v>1300</v>
      </c>
      <c r="P12" s="83">
        <v>1400</v>
      </c>
      <c r="Q12" s="84">
        <v>1500</v>
      </c>
    </row>
    <row r="13" spans="1:23" ht="34.5" customHeight="1" thickBot="1">
      <c r="A13" s="43"/>
      <c r="B13" s="44"/>
      <c r="C13" s="45"/>
      <c r="D13" s="46"/>
      <c r="E13" s="62"/>
      <c r="F13" s="67"/>
      <c r="G13" s="40" t="s">
        <v>13</v>
      </c>
      <c r="H13" s="41">
        <f t="shared" ref="H13:M13" si="0">H10+H11+H12</f>
        <v>6184</v>
      </c>
      <c r="I13" s="41">
        <f t="shared" si="0"/>
        <v>6114</v>
      </c>
      <c r="J13" s="41">
        <f t="shared" si="0"/>
        <v>4051.7000000000003</v>
      </c>
      <c r="K13" s="41">
        <f t="shared" si="0"/>
        <v>70</v>
      </c>
      <c r="L13" s="41">
        <f t="shared" si="0"/>
        <v>6420</v>
      </c>
      <c r="M13" s="41">
        <f t="shared" si="0"/>
        <v>6420</v>
      </c>
      <c r="N13" s="82" t="s">
        <v>92</v>
      </c>
      <c r="O13" s="89">
        <v>40</v>
      </c>
      <c r="P13" s="89">
        <v>42</v>
      </c>
      <c r="Q13" s="90">
        <v>44</v>
      </c>
    </row>
    <row r="14" spans="1:23" ht="26.25" customHeight="1">
      <c r="A14" s="161" t="s">
        <v>12</v>
      </c>
      <c r="B14" s="233" t="s">
        <v>12</v>
      </c>
      <c r="C14" s="174" t="s">
        <v>14</v>
      </c>
      <c r="D14" s="239" t="s">
        <v>72</v>
      </c>
      <c r="E14" s="235" t="s">
        <v>126</v>
      </c>
      <c r="F14" s="182" t="s">
        <v>127</v>
      </c>
      <c r="G14" s="30" t="s">
        <v>79</v>
      </c>
      <c r="H14" s="31">
        <v>20</v>
      </c>
      <c r="I14" s="32">
        <v>20</v>
      </c>
      <c r="J14" s="32">
        <v>0</v>
      </c>
      <c r="K14" s="33">
        <v>0</v>
      </c>
      <c r="L14" s="91">
        <v>30</v>
      </c>
      <c r="M14" s="92">
        <v>30</v>
      </c>
      <c r="N14" s="75" t="s">
        <v>73</v>
      </c>
      <c r="O14" s="76">
        <v>100</v>
      </c>
      <c r="P14" s="76">
        <v>100</v>
      </c>
      <c r="Q14" s="77">
        <v>110</v>
      </c>
    </row>
    <row r="15" spans="1:23" ht="24.75" customHeight="1">
      <c r="A15" s="163"/>
      <c r="B15" s="234"/>
      <c r="C15" s="175"/>
      <c r="D15" s="240"/>
      <c r="E15" s="171"/>
      <c r="F15" s="183"/>
      <c r="G15" s="34"/>
      <c r="H15" s="35"/>
      <c r="I15" s="36"/>
      <c r="J15" s="36"/>
      <c r="K15" s="37"/>
      <c r="L15" s="93"/>
      <c r="M15" s="94"/>
      <c r="N15" s="82" t="s">
        <v>96</v>
      </c>
      <c r="O15" s="89">
        <v>50</v>
      </c>
      <c r="P15" s="89">
        <v>50</v>
      </c>
      <c r="Q15" s="90">
        <v>60</v>
      </c>
    </row>
    <row r="16" spans="1:23" ht="27" customHeight="1">
      <c r="A16" s="163"/>
      <c r="B16" s="234"/>
      <c r="C16" s="175"/>
      <c r="D16" s="240"/>
      <c r="E16" s="171"/>
      <c r="F16" s="183"/>
      <c r="G16" s="136"/>
      <c r="H16" s="137"/>
      <c r="I16" s="38"/>
      <c r="J16" s="38"/>
      <c r="K16" s="39"/>
      <c r="L16" s="95"/>
      <c r="M16" s="96"/>
      <c r="N16" s="82" t="s">
        <v>97</v>
      </c>
      <c r="O16" s="89" t="s">
        <v>74</v>
      </c>
      <c r="P16" s="89" t="s">
        <v>74</v>
      </c>
      <c r="Q16" s="90" t="s">
        <v>76</v>
      </c>
    </row>
    <row r="17" spans="1:20" ht="14.25" customHeight="1" thickBot="1">
      <c r="A17" s="43"/>
      <c r="B17" s="44"/>
      <c r="C17" s="45"/>
      <c r="D17" s="46"/>
      <c r="E17" s="62"/>
      <c r="F17" s="67"/>
      <c r="G17" s="40" t="s">
        <v>13</v>
      </c>
      <c r="H17" s="41">
        <f t="shared" ref="H17:M17" si="1">H14</f>
        <v>20</v>
      </c>
      <c r="I17" s="41">
        <f t="shared" si="1"/>
        <v>20</v>
      </c>
      <c r="J17" s="41">
        <f t="shared" si="1"/>
        <v>0</v>
      </c>
      <c r="K17" s="42">
        <f t="shared" si="1"/>
        <v>0</v>
      </c>
      <c r="L17" s="97">
        <f t="shared" si="1"/>
        <v>30</v>
      </c>
      <c r="M17" s="41">
        <f t="shared" si="1"/>
        <v>30</v>
      </c>
      <c r="N17" s="82" t="s">
        <v>75</v>
      </c>
      <c r="O17" s="89">
        <v>7</v>
      </c>
      <c r="P17" s="89">
        <v>7</v>
      </c>
      <c r="Q17" s="90">
        <v>10</v>
      </c>
    </row>
    <row r="18" spans="1:20" ht="27" customHeight="1">
      <c r="A18" s="57" t="s">
        <v>12</v>
      </c>
      <c r="B18" s="58" t="s">
        <v>12</v>
      </c>
      <c r="C18" s="66" t="s">
        <v>70</v>
      </c>
      <c r="D18" s="64" t="s">
        <v>115</v>
      </c>
      <c r="E18" s="190" t="s">
        <v>77</v>
      </c>
      <c r="F18" s="182" t="s">
        <v>78</v>
      </c>
      <c r="G18" s="30" t="s">
        <v>79</v>
      </c>
      <c r="H18" s="31">
        <v>0</v>
      </c>
      <c r="I18" s="32">
        <v>0</v>
      </c>
      <c r="J18" s="32"/>
      <c r="K18" s="33">
        <v>0</v>
      </c>
      <c r="L18" s="91">
        <v>5</v>
      </c>
      <c r="M18" s="92">
        <v>5.3</v>
      </c>
      <c r="N18" s="75" t="s">
        <v>98</v>
      </c>
      <c r="O18" s="76">
        <v>0</v>
      </c>
      <c r="P18" s="76">
        <v>2</v>
      </c>
      <c r="Q18" s="77">
        <v>5</v>
      </c>
    </row>
    <row r="19" spans="1:20" ht="14.25" customHeight="1" thickBot="1">
      <c r="A19" s="43"/>
      <c r="B19" s="44"/>
      <c r="C19" s="45"/>
      <c r="D19" s="46"/>
      <c r="E19" s="171"/>
      <c r="F19" s="183"/>
      <c r="G19" s="40" t="s">
        <v>13</v>
      </c>
      <c r="H19" s="41">
        <f t="shared" ref="H19:M19" si="2">H18</f>
        <v>0</v>
      </c>
      <c r="I19" s="41">
        <f t="shared" si="2"/>
        <v>0</v>
      </c>
      <c r="J19" s="41">
        <f t="shared" si="2"/>
        <v>0</v>
      </c>
      <c r="K19" s="42">
        <f t="shared" si="2"/>
        <v>0</v>
      </c>
      <c r="L19" s="97">
        <f t="shared" si="2"/>
        <v>5</v>
      </c>
      <c r="M19" s="41">
        <f t="shared" si="2"/>
        <v>5.3</v>
      </c>
      <c r="N19" s="98"/>
      <c r="O19" s="99"/>
      <c r="P19" s="99"/>
      <c r="Q19" s="100"/>
    </row>
    <row r="20" spans="1:20" ht="25.5" customHeight="1">
      <c r="A20" s="161" t="s">
        <v>12</v>
      </c>
      <c r="B20" s="233" t="s">
        <v>12</v>
      </c>
      <c r="C20" s="174" t="s">
        <v>71</v>
      </c>
      <c r="D20" s="173" t="s">
        <v>84</v>
      </c>
      <c r="E20" s="235" t="s">
        <v>126</v>
      </c>
      <c r="F20" s="182" t="s">
        <v>127</v>
      </c>
      <c r="G20" s="30" t="s">
        <v>79</v>
      </c>
      <c r="H20" s="31">
        <v>50</v>
      </c>
      <c r="I20" s="32">
        <v>50</v>
      </c>
      <c r="J20" s="32">
        <v>0</v>
      </c>
      <c r="K20" s="33">
        <v>0</v>
      </c>
      <c r="L20" s="91">
        <v>65</v>
      </c>
      <c r="M20" s="92">
        <v>70</v>
      </c>
      <c r="N20" s="75"/>
      <c r="O20" s="76"/>
      <c r="P20" s="76"/>
      <c r="Q20" s="77"/>
    </row>
    <row r="21" spans="1:20" ht="17.25" customHeight="1">
      <c r="A21" s="163"/>
      <c r="B21" s="234"/>
      <c r="C21" s="175"/>
      <c r="D21" s="168"/>
      <c r="E21" s="171"/>
      <c r="F21" s="183"/>
      <c r="G21" s="34"/>
      <c r="H21" s="35"/>
      <c r="I21" s="36"/>
      <c r="J21" s="36"/>
      <c r="K21" s="37"/>
      <c r="L21" s="93"/>
      <c r="M21" s="94"/>
      <c r="N21" s="101" t="s">
        <v>83</v>
      </c>
      <c r="O21" s="102">
        <v>15</v>
      </c>
      <c r="P21" s="102">
        <v>17</v>
      </c>
      <c r="Q21" s="103">
        <v>20</v>
      </c>
      <c r="T21" s="12"/>
    </row>
    <row r="22" spans="1:20" ht="20.25" customHeight="1" thickBot="1">
      <c r="A22" s="43"/>
      <c r="B22" s="44"/>
      <c r="C22" s="45"/>
      <c r="D22" s="169"/>
      <c r="E22" s="171"/>
      <c r="F22" s="183"/>
      <c r="G22" s="40" t="s">
        <v>13</v>
      </c>
      <c r="H22" s="41">
        <f t="shared" ref="H22:M22" si="3">H20+H21</f>
        <v>50</v>
      </c>
      <c r="I22" s="41">
        <f t="shared" si="3"/>
        <v>50</v>
      </c>
      <c r="J22" s="41">
        <f t="shared" si="3"/>
        <v>0</v>
      </c>
      <c r="K22" s="42">
        <f t="shared" si="3"/>
        <v>0</v>
      </c>
      <c r="L22" s="97">
        <f t="shared" si="3"/>
        <v>65</v>
      </c>
      <c r="M22" s="41">
        <f t="shared" si="3"/>
        <v>70</v>
      </c>
      <c r="N22" s="98"/>
      <c r="O22" s="99"/>
      <c r="P22" s="99"/>
      <c r="Q22" s="100"/>
    </row>
    <row r="23" spans="1:20" ht="14.25" customHeight="1" thickBot="1">
      <c r="A23" s="47" t="s">
        <v>12</v>
      </c>
      <c r="B23" s="49" t="s">
        <v>12</v>
      </c>
      <c r="C23" s="156" t="s">
        <v>15</v>
      </c>
      <c r="D23" s="157"/>
      <c r="E23" s="157"/>
      <c r="F23" s="157"/>
      <c r="G23" s="158"/>
      <c r="H23" s="50">
        <f t="shared" ref="H23:M23" si="4">H22+H19+H17+H13</f>
        <v>6254</v>
      </c>
      <c r="I23" s="50">
        <f t="shared" si="4"/>
        <v>6184</v>
      </c>
      <c r="J23" s="50">
        <f t="shared" si="4"/>
        <v>4051.7000000000003</v>
      </c>
      <c r="K23" s="104">
        <f t="shared" si="4"/>
        <v>70</v>
      </c>
      <c r="L23" s="105">
        <f t="shared" si="4"/>
        <v>6520</v>
      </c>
      <c r="M23" s="106">
        <f t="shared" si="4"/>
        <v>6525.3</v>
      </c>
      <c r="N23" s="51"/>
      <c r="O23" s="52"/>
      <c r="P23" s="52"/>
      <c r="Q23" s="53"/>
    </row>
    <row r="24" spans="1:20" ht="14.25" customHeight="1" thickBot="1">
      <c r="A24" s="47" t="s">
        <v>12</v>
      </c>
      <c r="B24" s="48" t="s">
        <v>14</v>
      </c>
      <c r="C24" s="164" t="s">
        <v>85</v>
      </c>
      <c r="D24" s="165"/>
      <c r="E24" s="188"/>
      <c r="F24" s="188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6"/>
    </row>
    <row r="25" spans="1:20" ht="14.25" customHeight="1">
      <c r="A25" s="161" t="s">
        <v>12</v>
      </c>
      <c r="B25" s="233" t="s">
        <v>14</v>
      </c>
      <c r="C25" s="174" t="s">
        <v>12</v>
      </c>
      <c r="D25" s="173" t="s">
        <v>118</v>
      </c>
      <c r="E25" s="190" t="s">
        <v>77</v>
      </c>
      <c r="F25" s="182" t="s">
        <v>78</v>
      </c>
      <c r="G25" s="30" t="s">
        <v>79</v>
      </c>
      <c r="H25" s="31">
        <v>0</v>
      </c>
      <c r="I25" s="32">
        <v>0</v>
      </c>
      <c r="J25" s="32"/>
      <c r="K25" s="32">
        <v>0</v>
      </c>
      <c r="L25" s="107">
        <v>100</v>
      </c>
      <c r="M25" s="91">
        <v>150</v>
      </c>
      <c r="N25" s="257" t="s">
        <v>99</v>
      </c>
      <c r="O25" s="108"/>
      <c r="P25" s="108">
        <v>2</v>
      </c>
      <c r="Q25" s="109">
        <v>3</v>
      </c>
    </row>
    <row r="26" spans="1:20" ht="24" customHeight="1">
      <c r="A26" s="163"/>
      <c r="B26" s="234"/>
      <c r="C26" s="175"/>
      <c r="D26" s="168"/>
      <c r="E26" s="171"/>
      <c r="F26" s="183"/>
      <c r="G26" s="34"/>
      <c r="H26" s="35"/>
      <c r="I26" s="36"/>
      <c r="J26" s="36"/>
      <c r="K26" s="36"/>
      <c r="L26" s="37"/>
      <c r="M26" s="93"/>
      <c r="N26" s="258"/>
      <c r="O26" s="102"/>
      <c r="P26" s="102"/>
      <c r="Q26" s="103"/>
    </row>
    <row r="27" spans="1:20" ht="25.5" customHeight="1" thickBot="1">
      <c r="A27" s="43"/>
      <c r="B27" s="44"/>
      <c r="C27" s="45"/>
      <c r="D27" s="169"/>
      <c r="E27" s="171"/>
      <c r="F27" s="183"/>
      <c r="G27" s="40" t="s">
        <v>13</v>
      </c>
      <c r="H27" s="41">
        <f t="shared" ref="H27:M27" si="5">H25+H26</f>
        <v>0</v>
      </c>
      <c r="I27" s="41">
        <f t="shared" si="5"/>
        <v>0</v>
      </c>
      <c r="J27" s="41">
        <f t="shared" si="5"/>
        <v>0</v>
      </c>
      <c r="K27" s="41">
        <f t="shared" si="5"/>
        <v>0</v>
      </c>
      <c r="L27" s="41">
        <f t="shared" si="5"/>
        <v>100</v>
      </c>
      <c r="M27" s="41">
        <f t="shared" si="5"/>
        <v>150</v>
      </c>
      <c r="N27" s="110" t="s">
        <v>100</v>
      </c>
      <c r="O27" s="99"/>
      <c r="P27" s="99"/>
      <c r="Q27" s="100"/>
    </row>
    <row r="28" spans="1:20" ht="24.75" customHeight="1">
      <c r="A28" s="161" t="s">
        <v>12</v>
      </c>
      <c r="B28" s="58" t="s">
        <v>14</v>
      </c>
      <c r="C28" s="66" t="s">
        <v>14</v>
      </c>
      <c r="D28" s="173" t="s">
        <v>101</v>
      </c>
      <c r="E28" s="135" t="s">
        <v>120</v>
      </c>
      <c r="F28" s="61" t="s">
        <v>78</v>
      </c>
      <c r="G28" s="30" t="s">
        <v>79</v>
      </c>
      <c r="H28" s="31">
        <v>20</v>
      </c>
      <c r="I28" s="32">
        <v>20</v>
      </c>
      <c r="J28" s="32"/>
      <c r="K28" s="32">
        <v>0</v>
      </c>
      <c r="L28" s="107">
        <v>70</v>
      </c>
      <c r="M28" s="91">
        <v>80</v>
      </c>
      <c r="N28" s="111" t="s">
        <v>102</v>
      </c>
      <c r="O28" s="76">
        <v>40</v>
      </c>
      <c r="P28" s="76">
        <v>50</v>
      </c>
      <c r="Q28" s="77">
        <v>60</v>
      </c>
    </row>
    <row r="29" spans="1:20" ht="22.5" customHeight="1">
      <c r="A29" s="162"/>
      <c r="B29" s="129"/>
      <c r="C29" s="130"/>
      <c r="D29" s="168"/>
      <c r="E29" s="138" t="s">
        <v>121</v>
      </c>
      <c r="F29" s="131" t="s">
        <v>119</v>
      </c>
      <c r="G29" s="139" t="s">
        <v>79</v>
      </c>
      <c r="H29" s="132">
        <v>40</v>
      </c>
      <c r="I29" s="132">
        <v>40</v>
      </c>
      <c r="J29" s="132"/>
      <c r="K29" s="132"/>
      <c r="L29" s="133"/>
      <c r="M29" s="134"/>
      <c r="N29" s="112"/>
      <c r="O29" s="102"/>
      <c r="P29" s="102"/>
      <c r="Q29" s="103"/>
    </row>
    <row r="30" spans="1:20" ht="11.25" customHeight="1" thickBot="1">
      <c r="A30" s="163"/>
      <c r="B30" s="44"/>
      <c r="C30" s="45"/>
      <c r="D30" s="169"/>
      <c r="E30" s="62"/>
      <c r="F30" s="67"/>
      <c r="G30" s="40" t="s">
        <v>13</v>
      </c>
      <c r="H30" s="41">
        <f>H28+H29</f>
        <v>60</v>
      </c>
      <c r="I30" s="41">
        <f>I28+I29</f>
        <v>60</v>
      </c>
      <c r="J30" s="41"/>
      <c r="K30" s="41">
        <f>K28</f>
        <v>0</v>
      </c>
      <c r="L30" s="42">
        <f>L28</f>
        <v>70</v>
      </c>
      <c r="M30" s="97">
        <f>M28</f>
        <v>80</v>
      </c>
      <c r="N30" s="112"/>
      <c r="O30" s="113"/>
      <c r="P30" s="99"/>
      <c r="Q30" s="100"/>
    </row>
    <row r="31" spans="1:20" ht="15" customHeight="1" thickBot="1">
      <c r="A31" s="47" t="s">
        <v>12</v>
      </c>
      <c r="B31" s="49" t="s">
        <v>14</v>
      </c>
      <c r="C31" s="156" t="s">
        <v>15</v>
      </c>
      <c r="D31" s="157"/>
      <c r="E31" s="157"/>
      <c r="F31" s="157"/>
      <c r="G31" s="158"/>
      <c r="H31" s="50">
        <f t="shared" ref="H31:M31" si="6">H27+H30</f>
        <v>60</v>
      </c>
      <c r="I31" s="50">
        <f t="shared" si="6"/>
        <v>60</v>
      </c>
      <c r="J31" s="50">
        <f t="shared" si="6"/>
        <v>0</v>
      </c>
      <c r="K31" s="50">
        <f t="shared" si="6"/>
        <v>0</v>
      </c>
      <c r="L31" s="50">
        <f t="shared" si="6"/>
        <v>170</v>
      </c>
      <c r="M31" s="50">
        <f t="shared" si="6"/>
        <v>230</v>
      </c>
      <c r="N31" s="51"/>
      <c r="O31" s="52"/>
      <c r="P31" s="52"/>
      <c r="Q31" s="53"/>
    </row>
    <row r="32" spans="1:20" ht="13.5" customHeight="1" thickBot="1">
      <c r="A32" s="47" t="s">
        <v>12</v>
      </c>
      <c r="B32" s="48" t="s">
        <v>70</v>
      </c>
      <c r="C32" s="164" t="s">
        <v>86</v>
      </c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6"/>
    </row>
    <row r="33" spans="1:20" ht="16.5" customHeight="1">
      <c r="A33" s="194" t="s">
        <v>12</v>
      </c>
      <c r="B33" s="192" t="s">
        <v>70</v>
      </c>
      <c r="C33" s="193" t="s">
        <v>12</v>
      </c>
      <c r="D33" s="173" t="s">
        <v>81</v>
      </c>
      <c r="E33" s="190" t="s">
        <v>77</v>
      </c>
      <c r="F33" s="182" t="s">
        <v>78</v>
      </c>
      <c r="G33" s="30" t="s">
        <v>79</v>
      </c>
      <c r="H33" s="31">
        <v>0</v>
      </c>
      <c r="I33" s="32">
        <v>0</v>
      </c>
      <c r="J33" s="32">
        <v>0</v>
      </c>
      <c r="K33" s="32">
        <v>0</v>
      </c>
      <c r="L33" s="107">
        <v>20</v>
      </c>
      <c r="M33" s="91">
        <v>30</v>
      </c>
      <c r="N33" s="180" t="s">
        <v>116</v>
      </c>
      <c r="O33" s="108">
        <v>90</v>
      </c>
      <c r="P33" s="108">
        <v>90</v>
      </c>
      <c r="Q33" s="109">
        <v>90</v>
      </c>
    </row>
    <row r="34" spans="1:20" ht="8.25" customHeight="1">
      <c r="A34" s="177"/>
      <c r="B34" s="179"/>
      <c r="C34" s="144"/>
      <c r="D34" s="168"/>
      <c r="E34" s="171"/>
      <c r="F34" s="183"/>
      <c r="G34" s="34"/>
      <c r="H34" s="35"/>
      <c r="I34" s="36"/>
      <c r="J34" s="36"/>
      <c r="K34" s="36"/>
      <c r="L34" s="37"/>
      <c r="M34" s="93"/>
      <c r="N34" s="181"/>
      <c r="O34" s="102"/>
      <c r="P34" s="102"/>
      <c r="Q34" s="103"/>
    </row>
    <row r="35" spans="1:20" ht="15.75" customHeight="1" thickBot="1">
      <c r="A35" s="43"/>
      <c r="B35" s="44"/>
      <c r="C35" s="45"/>
      <c r="D35" s="46"/>
      <c r="E35" s="172"/>
      <c r="F35" s="184"/>
      <c r="G35" s="40" t="s">
        <v>13</v>
      </c>
      <c r="H35" s="41">
        <f t="shared" ref="H35:M35" si="7">H33+H34</f>
        <v>0</v>
      </c>
      <c r="I35" s="41">
        <f t="shared" si="7"/>
        <v>0</v>
      </c>
      <c r="J35" s="41">
        <f t="shared" si="7"/>
        <v>0</v>
      </c>
      <c r="K35" s="41">
        <f t="shared" si="7"/>
        <v>0</v>
      </c>
      <c r="L35" s="41">
        <f t="shared" si="7"/>
        <v>20</v>
      </c>
      <c r="M35" s="41">
        <f t="shared" si="7"/>
        <v>30</v>
      </c>
      <c r="N35" s="114"/>
      <c r="O35" s="99"/>
      <c r="P35" s="99"/>
      <c r="Q35" s="100"/>
    </row>
    <row r="36" spans="1:20" ht="14.25" customHeight="1">
      <c r="A36" s="161" t="s">
        <v>12</v>
      </c>
      <c r="B36" s="233" t="s">
        <v>70</v>
      </c>
      <c r="C36" s="174" t="s">
        <v>14</v>
      </c>
      <c r="D36" s="173" t="s">
        <v>82</v>
      </c>
      <c r="E36" s="190" t="s">
        <v>77</v>
      </c>
      <c r="F36" s="182" t="s">
        <v>78</v>
      </c>
      <c r="G36" s="30" t="s">
        <v>79</v>
      </c>
      <c r="H36" s="31">
        <v>0</v>
      </c>
      <c r="I36" s="32">
        <v>0</v>
      </c>
      <c r="J36" s="32">
        <v>0</v>
      </c>
      <c r="K36" s="32">
        <v>0</v>
      </c>
      <c r="L36" s="107">
        <v>100</v>
      </c>
      <c r="M36" s="91">
        <v>300</v>
      </c>
      <c r="N36" s="180" t="s">
        <v>91</v>
      </c>
      <c r="O36" s="108">
        <v>5</v>
      </c>
      <c r="P36" s="108">
        <v>5</v>
      </c>
      <c r="Q36" s="109">
        <v>5</v>
      </c>
    </row>
    <row r="37" spans="1:20" ht="9.75" customHeight="1">
      <c r="A37" s="163"/>
      <c r="B37" s="234"/>
      <c r="C37" s="175"/>
      <c r="D37" s="168"/>
      <c r="E37" s="171"/>
      <c r="F37" s="183"/>
      <c r="G37" s="34"/>
      <c r="H37" s="35"/>
      <c r="I37" s="36"/>
      <c r="J37" s="36"/>
      <c r="K37" s="36"/>
      <c r="L37" s="37"/>
      <c r="M37" s="93"/>
      <c r="N37" s="186"/>
      <c r="O37" s="83"/>
      <c r="P37" s="83"/>
      <c r="Q37" s="84"/>
    </row>
    <row r="38" spans="1:20" ht="23.25" customHeight="1" thickBot="1">
      <c r="A38" s="43"/>
      <c r="B38" s="44"/>
      <c r="C38" s="45"/>
      <c r="D38" s="169"/>
      <c r="E38" s="172"/>
      <c r="F38" s="184"/>
      <c r="G38" s="40" t="s">
        <v>13</v>
      </c>
      <c r="H38" s="41">
        <f t="shared" ref="H38:M38" si="8">H36+H37</f>
        <v>0</v>
      </c>
      <c r="I38" s="41">
        <f t="shared" si="8"/>
        <v>0</v>
      </c>
      <c r="J38" s="41">
        <f t="shared" si="8"/>
        <v>0</v>
      </c>
      <c r="K38" s="41">
        <f t="shared" si="8"/>
        <v>0</v>
      </c>
      <c r="L38" s="41">
        <f t="shared" si="8"/>
        <v>100</v>
      </c>
      <c r="M38" s="41">
        <f t="shared" si="8"/>
        <v>300</v>
      </c>
      <c r="N38" s="110" t="s">
        <v>103</v>
      </c>
      <c r="O38" s="99">
        <v>10</v>
      </c>
      <c r="P38" s="99">
        <v>12</v>
      </c>
      <c r="Q38" s="100">
        <v>12</v>
      </c>
    </row>
    <row r="39" spans="1:20" ht="12" customHeight="1" thickBot="1">
      <c r="A39" s="57" t="s">
        <v>12</v>
      </c>
      <c r="B39" s="58" t="s">
        <v>70</v>
      </c>
      <c r="C39" s="66" t="s">
        <v>70</v>
      </c>
      <c r="D39" s="60"/>
      <c r="E39" s="65" t="s">
        <v>77</v>
      </c>
      <c r="F39" s="61" t="s">
        <v>78</v>
      </c>
      <c r="G39" s="30"/>
      <c r="H39" s="31"/>
      <c r="I39" s="32"/>
      <c r="J39" s="32"/>
      <c r="K39" s="32"/>
      <c r="L39" s="107"/>
      <c r="M39" s="91"/>
      <c r="N39" s="115"/>
      <c r="O39" s="108"/>
      <c r="P39" s="108"/>
      <c r="Q39" s="109"/>
    </row>
    <row r="40" spans="1:20" ht="12" customHeight="1" thickBot="1">
      <c r="A40" s="57" t="s">
        <v>12</v>
      </c>
      <c r="B40" s="58" t="s">
        <v>70</v>
      </c>
      <c r="C40" s="66" t="s">
        <v>71</v>
      </c>
      <c r="D40" s="64"/>
      <c r="E40" s="65"/>
      <c r="F40" s="61"/>
      <c r="G40" s="30"/>
      <c r="H40" s="31"/>
      <c r="I40" s="32"/>
      <c r="J40" s="32"/>
      <c r="K40" s="33"/>
      <c r="L40" s="116"/>
      <c r="M40" s="117"/>
      <c r="N40" s="118"/>
      <c r="O40" s="76"/>
      <c r="P40" s="76"/>
      <c r="Q40" s="77"/>
      <c r="T40" s="12"/>
    </row>
    <row r="41" spans="1:20" ht="14.25" customHeight="1" thickBot="1">
      <c r="A41" s="47" t="s">
        <v>12</v>
      </c>
      <c r="B41" s="49" t="s">
        <v>70</v>
      </c>
      <c r="C41" s="156" t="s">
        <v>15</v>
      </c>
      <c r="D41" s="157"/>
      <c r="E41" s="157"/>
      <c r="F41" s="157"/>
      <c r="G41" s="158"/>
      <c r="H41" s="50">
        <f t="shared" ref="H41:M41" si="9">H38+H35</f>
        <v>0</v>
      </c>
      <c r="I41" s="50">
        <f t="shared" si="9"/>
        <v>0</v>
      </c>
      <c r="J41" s="50">
        <f t="shared" si="9"/>
        <v>0</v>
      </c>
      <c r="K41" s="50">
        <f t="shared" si="9"/>
        <v>0</v>
      </c>
      <c r="L41" s="50">
        <f t="shared" si="9"/>
        <v>120</v>
      </c>
      <c r="M41" s="50">
        <f t="shared" si="9"/>
        <v>330</v>
      </c>
      <c r="N41" s="51"/>
      <c r="O41" s="52"/>
      <c r="P41" s="52"/>
      <c r="Q41" s="53"/>
    </row>
    <row r="42" spans="1:20" ht="14.25" customHeight="1">
      <c r="A42" s="68" t="s">
        <v>12</v>
      </c>
      <c r="B42" s="69" t="s">
        <v>71</v>
      </c>
      <c r="C42" s="187" t="s">
        <v>104</v>
      </c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9"/>
    </row>
    <row r="43" spans="1:20" ht="14.25" customHeight="1">
      <c r="A43" s="176" t="s">
        <v>12</v>
      </c>
      <c r="B43" s="178" t="s">
        <v>71</v>
      </c>
      <c r="C43" s="143" t="s">
        <v>12</v>
      </c>
      <c r="D43" s="167" t="s">
        <v>105</v>
      </c>
      <c r="E43" s="170" t="s">
        <v>77</v>
      </c>
      <c r="F43" s="191" t="s">
        <v>78</v>
      </c>
      <c r="G43" s="54" t="s">
        <v>79</v>
      </c>
      <c r="H43" s="55">
        <v>0</v>
      </c>
      <c r="I43" s="56">
        <v>0</v>
      </c>
      <c r="J43" s="56">
        <v>0</v>
      </c>
      <c r="K43" s="56">
        <v>0</v>
      </c>
      <c r="L43" s="119">
        <v>0</v>
      </c>
      <c r="M43" s="120">
        <v>0</v>
      </c>
      <c r="N43" s="185" t="s">
        <v>106</v>
      </c>
      <c r="O43" s="121"/>
      <c r="P43" s="121"/>
      <c r="Q43" s="122">
        <v>1</v>
      </c>
    </row>
    <row r="44" spans="1:20" ht="14.25" customHeight="1">
      <c r="A44" s="177"/>
      <c r="B44" s="179"/>
      <c r="C44" s="144"/>
      <c r="D44" s="168"/>
      <c r="E44" s="171"/>
      <c r="F44" s="183"/>
      <c r="G44" s="34" t="s">
        <v>80</v>
      </c>
      <c r="H44" s="35"/>
      <c r="I44" s="36"/>
      <c r="J44" s="36"/>
      <c r="K44" s="36"/>
      <c r="L44" s="37">
        <v>1000</v>
      </c>
      <c r="M44" s="93">
        <v>800</v>
      </c>
      <c r="N44" s="181"/>
      <c r="O44" s="102"/>
      <c r="P44" s="102"/>
      <c r="Q44" s="103"/>
    </row>
    <row r="45" spans="1:20" ht="25.5" customHeight="1" thickBot="1">
      <c r="A45" s="43"/>
      <c r="B45" s="44"/>
      <c r="C45" s="45"/>
      <c r="D45" s="169"/>
      <c r="E45" s="172"/>
      <c r="F45" s="184"/>
      <c r="G45" s="40" t="s">
        <v>13</v>
      </c>
      <c r="H45" s="41">
        <f t="shared" ref="H45:M45" si="10">H43+H44</f>
        <v>0</v>
      </c>
      <c r="I45" s="41">
        <f t="shared" si="10"/>
        <v>0</v>
      </c>
      <c r="J45" s="41">
        <f t="shared" si="10"/>
        <v>0</v>
      </c>
      <c r="K45" s="41">
        <f t="shared" si="10"/>
        <v>0</v>
      </c>
      <c r="L45" s="41">
        <f t="shared" si="10"/>
        <v>1000</v>
      </c>
      <c r="M45" s="41">
        <f t="shared" si="10"/>
        <v>800</v>
      </c>
      <c r="N45" s="110"/>
      <c r="O45" s="99"/>
      <c r="P45" s="99"/>
      <c r="Q45" s="100"/>
    </row>
    <row r="46" spans="1:20" ht="14.25" customHeight="1">
      <c r="A46" s="176" t="s">
        <v>12</v>
      </c>
      <c r="B46" s="178" t="s">
        <v>71</v>
      </c>
      <c r="C46" s="143" t="s">
        <v>14</v>
      </c>
      <c r="D46" s="167" t="s">
        <v>90</v>
      </c>
      <c r="E46" s="170" t="s">
        <v>124</v>
      </c>
      <c r="F46" s="140" t="s">
        <v>123</v>
      </c>
      <c r="G46" s="54" t="s">
        <v>79</v>
      </c>
      <c r="H46" s="55">
        <v>0</v>
      </c>
      <c r="I46" s="56">
        <v>0</v>
      </c>
      <c r="J46" s="56">
        <v>0</v>
      </c>
      <c r="K46" s="56">
        <v>0</v>
      </c>
      <c r="L46" s="119"/>
      <c r="M46" s="120">
        <v>0</v>
      </c>
      <c r="N46" s="185" t="s">
        <v>107</v>
      </c>
      <c r="O46" s="121"/>
      <c r="P46" s="121"/>
      <c r="Q46" s="122">
        <v>1</v>
      </c>
    </row>
    <row r="47" spans="1:20" ht="10.5" customHeight="1">
      <c r="A47" s="177"/>
      <c r="B47" s="179"/>
      <c r="C47" s="144"/>
      <c r="D47" s="168"/>
      <c r="E47" s="171"/>
      <c r="F47" s="141"/>
      <c r="G47" s="34" t="s">
        <v>80</v>
      </c>
      <c r="H47" s="35"/>
      <c r="I47" s="36"/>
      <c r="J47" s="36"/>
      <c r="K47" s="36"/>
      <c r="L47" s="37">
        <v>50</v>
      </c>
      <c r="M47" s="93">
        <v>50</v>
      </c>
      <c r="N47" s="181"/>
      <c r="O47" s="102"/>
      <c r="P47" s="102"/>
      <c r="Q47" s="103"/>
    </row>
    <row r="48" spans="1:20" ht="34.5" customHeight="1" thickBot="1">
      <c r="A48" s="43"/>
      <c r="B48" s="44"/>
      <c r="C48" s="45"/>
      <c r="D48" s="169"/>
      <c r="E48" s="172"/>
      <c r="F48" s="142"/>
      <c r="G48" s="40" t="s">
        <v>13</v>
      </c>
      <c r="H48" s="41">
        <f t="shared" ref="H48:M48" si="11">H46+H47</f>
        <v>0</v>
      </c>
      <c r="I48" s="41">
        <f t="shared" si="11"/>
        <v>0</v>
      </c>
      <c r="J48" s="41">
        <f t="shared" si="11"/>
        <v>0</v>
      </c>
      <c r="K48" s="41">
        <f t="shared" si="11"/>
        <v>0</v>
      </c>
      <c r="L48" s="41">
        <f>L46+L47</f>
        <v>50</v>
      </c>
      <c r="M48" s="41">
        <f t="shared" si="11"/>
        <v>50</v>
      </c>
      <c r="N48" s="110"/>
      <c r="O48" s="99"/>
      <c r="P48" s="99"/>
      <c r="Q48" s="100"/>
    </row>
    <row r="49" spans="1:39" ht="14.25" customHeight="1" thickBot="1">
      <c r="A49" s="47" t="s">
        <v>12</v>
      </c>
      <c r="B49" s="49" t="s">
        <v>71</v>
      </c>
      <c r="C49" s="156" t="s">
        <v>15</v>
      </c>
      <c r="D49" s="157"/>
      <c r="E49" s="157"/>
      <c r="F49" s="157"/>
      <c r="G49" s="158"/>
      <c r="H49" s="50">
        <f t="shared" ref="H49:M49" si="12">H45+H48</f>
        <v>0</v>
      </c>
      <c r="I49" s="50">
        <f t="shared" si="12"/>
        <v>0</v>
      </c>
      <c r="J49" s="50">
        <f t="shared" si="12"/>
        <v>0</v>
      </c>
      <c r="K49" s="50">
        <f t="shared" si="12"/>
        <v>0</v>
      </c>
      <c r="L49" s="50">
        <f t="shared" si="12"/>
        <v>1050</v>
      </c>
      <c r="M49" s="50">
        <f t="shared" si="12"/>
        <v>850</v>
      </c>
      <c r="N49" s="51"/>
      <c r="O49" s="52"/>
      <c r="P49" s="52"/>
      <c r="Q49" s="53"/>
    </row>
    <row r="50" spans="1:39" ht="14.25" customHeight="1" thickBot="1">
      <c r="A50" s="123" t="s">
        <v>12</v>
      </c>
      <c r="B50" s="218" t="s">
        <v>16</v>
      </c>
      <c r="C50" s="219"/>
      <c r="D50" s="219"/>
      <c r="E50" s="219"/>
      <c r="F50" s="219"/>
      <c r="G50" s="220"/>
      <c r="H50" s="124">
        <f t="shared" ref="H50:M50" si="13">H23+H31+H49</f>
        <v>6314</v>
      </c>
      <c r="I50" s="124">
        <f t="shared" si="13"/>
        <v>6244</v>
      </c>
      <c r="J50" s="124">
        <f t="shared" si="13"/>
        <v>4051.7000000000003</v>
      </c>
      <c r="K50" s="124">
        <f t="shared" si="13"/>
        <v>70</v>
      </c>
      <c r="L50" s="124">
        <f t="shared" si="13"/>
        <v>7740</v>
      </c>
      <c r="M50" s="124">
        <f t="shared" si="13"/>
        <v>7605.3</v>
      </c>
      <c r="N50" s="125"/>
      <c r="O50" s="125"/>
      <c r="P50" s="125"/>
      <c r="Q50" s="126"/>
    </row>
    <row r="51" spans="1:39" ht="14.25" customHeight="1" thickBot="1">
      <c r="A51" s="127" t="s">
        <v>12</v>
      </c>
      <c r="B51" s="159" t="s">
        <v>17</v>
      </c>
      <c r="C51" s="160"/>
      <c r="D51" s="160"/>
      <c r="E51" s="160"/>
      <c r="F51" s="160"/>
      <c r="G51" s="160"/>
      <c r="H51" s="128">
        <f t="shared" ref="H51:M51" si="14">H50</f>
        <v>6314</v>
      </c>
      <c r="I51" s="128">
        <f t="shared" si="14"/>
        <v>6244</v>
      </c>
      <c r="J51" s="128">
        <f t="shared" si="14"/>
        <v>4051.7000000000003</v>
      </c>
      <c r="K51" s="128">
        <f t="shared" si="14"/>
        <v>70</v>
      </c>
      <c r="L51" s="128">
        <f t="shared" si="14"/>
        <v>7740</v>
      </c>
      <c r="M51" s="128">
        <f t="shared" si="14"/>
        <v>7605.3</v>
      </c>
      <c r="N51" s="215"/>
      <c r="O51" s="216"/>
      <c r="P51" s="216"/>
      <c r="Q51" s="217"/>
    </row>
    <row r="52" spans="1:39" s="14" customFormat="1" ht="15.75" customHeight="1" thickBot="1">
      <c r="A52" s="15"/>
      <c r="B52" s="16"/>
      <c r="C52" s="16"/>
      <c r="D52" s="16"/>
      <c r="E52" s="16"/>
      <c r="F52" s="148" t="s">
        <v>18</v>
      </c>
      <c r="G52" s="149"/>
      <c r="H52" s="149"/>
      <c r="I52" s="149"/>
      <c r="J52" s="149"/>
      <c r="K52" s="149"/>
      <c r="L52" s="149"/>
      <c r="M52" s="149"/>
      <c r="N52" s="17"/>
      <c r="O52" s="17"/>
      <c r="P52" s="17"/>
      <c r="Q52" s="17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</row>
    <row r="53" spans="1:39" ht="37.5" customHeight="1" thickBot="1">
      <c r="C53" s="230" t="s">
        <v>19</v>
      </c>
      <c r="D53" s="231"/>
      <c r="E53" s="231"/>
      <c r="F53" s="231"/>
      <c r="G53" s="232"/>
      <c r="H53" s="145" t="s">
        <v>110</v>
      </c>
      <c r="I53" s="146"/>
      <c r="J53" s="146"/>
      <c r="K53" s="147"/>
      <c r="L53" s="5"/>
      <c r="M53" s="5"/>
    </row>
    <row r="54" spans="1:39" ht="14.1" customHeight="1" thickBot="1">
      <c r="C54" s="200" t="s">
        <v>20</v>
      </c>
      <c r="D54" s="201"/>
      <c r="E54" s="201"/>
      <c r="F54" s="201"/>
      <c r="G54" s="202"/>
      <c r="H54" s="203">
        <f>H55+H56+H57+H58+H59</f>
        <v>6314</v>
      </c>
      <c r="I54" s="204"/>
      <c r="J54" s="204"/>
      <c r="K54" s="205"/>
      <c r="L54" s="5"/>
      <c r="M54" s="5"/>
    </row>
    <row r="55" spans="1:39" ht="14.1" customHeight="1">
      <c r="C55" s="227" t="s">
        <v>21</v>
      </c>
      <c r="D55" s="228"/>
      <c r="E55" s="228"/>
      <c r="F55" s="228"/>
      <c r="G55" s="229"/>
      <c r="H55" s="224">
        <v>5579</v>
      </c>
      <c r="I55" s="225"/>
      <c r="J55" s="225"/>
      <c r="K55" s="226"/>
      <c r="L55" s="5"/>
      <c r="M55" s="5"/>
    </row>
    <row r="56" spans="1:39" ht="22.5" customHeight="1">
      <c r="C56" s="150" t="s">
        <v>22</v>
      </c>
      <c r="D56" s="151"/>
      <c r="E56" s="151"/>
      <c r="F56" s="151"/>
      <c r="G56" s="152"/>
      <c r="H56" s="153">
        <v>0</v>
      </c>
      <c r="I56" s="154"/>
      <c r="J56" s="154"/>
      <c r="K56" s="155"/>
      <c r="L56" s="5"/>
      <c r="M56" s="5"/>
    </row>
    <row r="57" spans="1:39" ht="14.1" customHeight="1">
      <c r="C57" s="197" t="s">
        <v>122</v>
      </c>
      <c r="D57" s="198"/>
      <c r="E57" s="198"/>
      <c r="F57" s="198"/>
      <c r="G57" s="199"/>
      <c r="H57" s="153">
        <v>620</v>
      </c>
      <c r="I57" s="154"/>
      <c r="J57" s="154"/>
      <c r="K57" s="155"/>
      <c r="L57" s="5"/>
      <c r="M57" s="5"/>
    </row>
    <row r="58" spans="1:39" ht="26.25" customHeight="1">
      <c r="C58" s="197" t="s">
        <v>23</v>
      </c>
      <c r="D58" s="198"/>
      <c r="E58" s="198"/>
      <c r="F58" s="198"/>
      <c r="G58" s="199"/>
      <c r="H58" s="153">
        <v>115</v>
      </c>
      <c r="I58" s="154"/>
      <c r="J58" s="154"/>
      <c r="K58" s="155"/>
      <c r="L58" s="5"/>
      <c r="M58" s="5"/>
    </row>
    <row r="59" spans="1:39" ht="12.75" customHeight="1" thickBot="1">
      <c r="C59" s="150" t="s">
        <v>31</v>
      </c>
      <c r="D59" s="151"/>
      <c r="E59" s="151"/>
      <c r="F59" s="151"/>
      <c r="G59" s="152"/>
      <c r="H59" s="153">
        <v>0</v>
      </c>
      <c r="I59" s="154"/>
      <c r="J59" s="154"/>
      <c r="K59" s="155"/>
      <c r="L59" s="5"/>
      <c r="M59" s="5"/>
    </row>
    <row r="60" spans="1:39" ht="14.1" customHeight="1" thickBot="1">
      <c r="C60" s="200" t="s">
        <v>24</v>
      </c>
      <c r="D60" s="201"/>
      <c r="E60" s="201"/>
      <c r="F60" s="201"/>
      <c r="G60" s="202"/>
      <c r="H60" s="203">
        <f>H61+H62+H63+H64+H65</f>
        <v>0</v>
      </c>
      <c r="I60" s="204"/>
      <c r="J60" s="204"/>
      <c r="K60" s="205"/>
      <c r="L60" s="5"/>
      <c r="M60" s="5"/>
    </row>
    <row r="61" spans="1:39" ht="14.1" customHeight="1">
      <c r="C61" s="241" t="s">
        <v>27</v>
      </c>
      <c r="D61" s="242"/>
      <c r="E61" s="242"/>
      <c r="F61" s="242"/>
      <c r="G61" s="243"/>
      <c r="H61" s="195">
        <v>0</v>
      </c>
      <c r="I61" s="195"/>
      <c r="J61" s="195"/>
      <c r="K61" s="196"/>
      <c r="L61" s="5"/>
      <c r="M61" s="5"/>
    </row>
    <row r="62" spans="1:39" ht="14.1" customHeight="1">
      <c r="C62" s="236" t="s">
        <v>32</v>
      </c>
      <c r="D62" s="237"/>
      <c r="E62" s="237"/>
      <c r="F62" s="237"/>
      <c r="G62" s="238"/>
      <c r="H62" s="154">
        <v>0</v>
      </c>
      <c r="I62" s="154"/>
      <c r="J62" s="154"/>
      <c r="K62" s="155"/>
      <c r="L62" s="5"/>
      <c r="M62" s="5"/>
    </row>
    <row r="63" spans="1:39" ht="14.1" customHeight="1">
      <c r="C63" s="221" t="s">
        <v>25</v>
      </c>
      <c r="D63" s="222"/>
      <c r="E63" s="222"/>
      <c r="F63" s="222"/>
      <c r="G63" s="223"/>
      <c r="H63" s="154">
        <v>0</v>
      </c>
      <c r="I63" s="154"/>
      <c r="J63" s="154"/>
      <c r="K63" s="155"/>
      <c r="L63" s="5"/>
      <c r="M63" s="5"/>
    </row>
    <row r="64" spans="1:39" ht="14.1" customHeight="1">
      <c r="C64" s="209" t="s">
        <v>26</v>
      </c>
      <c r="D64" s="210"/>
      <c r="E64" s="210"/>
      <c r="F64" s="210"/>
      <c r="G64" s="211"/>
      <c r="H64" s="154">
        <v>0</v>
      </c>
      <c r="I64" s="154"/>
      <c r="J64" s="154"/>
      <c r="K64" s="155"/>
      <c r="L64" s="5"/>
      <c r="M64" s="5"/>
    </row>
    <row r="65" spans="3:20" ht="14.1" customHeight="1" thickBot="1">
      <c r="C65" s="197" t="s">
        <v>28</v>
      </c>
      <c r="D65" s="198"/>
      <c r="E65" s="198"/>
      <c r="F65" s="198"/>
      <c r="G65" s="208"/>
      <c r="H65" s="154">
        <v>0</v>
      </c>
      <c r="I65" s="154"/>
      <c r="J65" s="154"/>
      <c r="K65" s="155"/>
      <c r="L65" s="5"/>
      <c r="M65" s="5"/>
    </row>
    <row r="66" spans="3:20" ht="14.1" customHeight="1" thickBot="1">
      <c r="C66" s="212" t="s">
        <v>29</v>
      </c>
      <c r="D66" s="213"/>
      <c r="E66" s="213"/>
      <c r="F66" s="213"/>
      <c r="G66" s="214"/>
      <c r="H66" s="206">
        <f>H60+H54</f>
        <v>6314</v>
      </c>
      <c r="I66" s="206"/>
      <c r="J66" s="206"/>
      <c r="K66" s="207"/>
    </row>
    <row r="70" spans="3:20" ht="15.75">
      <c r="E70" s="18"/>
    </row>
    <row r="72" spans="3:20" ht="12.7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</row>
    <row r="74" spans="3:20" ht="15.75">
      <c r="E74" s="18"/>
    </row>
  </sheetData>
  <mergeCells count="116">
    <mergeCell ref="L1:Q1"/>
    <mergeCell ref="H6:H7"/>
    <mergeCell ref="O6:Q6"/>
    <mergeCell ref="L5:L7"/>
    <mergeCell ref="M5:M7"/>
    <mergeCell ref="N5:Q5"/>
    <mergeCell ref="D3:W3"/>
    <mergeCell ref="E5:E7"/>
    <mergeCell ref="I6:J6"/>
    <mergeCell ref="K6:K7"/>
    <mergeCell ref="F10:F12"/>
    <mergeCell ref="D10:D12"/>
    <mergeCell ref="E10:E12"/>
    <mergeCell ref="F18:F19"/>
    <mergeCell ref="N25:N26"/>
    <mergeCell ref="A5:A7"/>
    <mergeCell ref="B5:B7"/>
    <mergeCell ref="C5:C7"/>
    <mergeCell ref="D5:D7"/>
    <mergeCell ref="N6:N7"/>
    <mergeCell ref="F5:F7"/>
    <mergeCell ref="G5:G7"/>
    <mergeCell ref="H5:K5"/>
    <mergeCell ref="C9:Q9"/>
    <mergeCell ref="B8:Q8"/>
    <mergeCell ref="A10:A12"/>
    <mergeCell ref="B10:B12"/>
    <mergeCell ref="C10:C12"/>
    <mergeCell ref="C62:G62"/>
    <mergeCell ref="C54:G54"/>
    <mergeCell ref="A14:A16"/>
    <mergeCell ref="D14:D16"/>
    <mergeCell ref="E18:E19"/>
    <mergeCell ref="B14:B16"/>
    <mergeCell ref="C61:G61"/>
    <mergeCell ref="B36:B37"/>
    <mergeCell ref="F14:F16"/>
    <mergeCell ref="E14:E16"/>
    <mergeCell ref="C23:G23"/>
    <mergeCell ref="C14:C16"/>
    <mergeCell ref="F25:F27"/>
    <mergeCell ref="B25:B26"/>
    <mergeCell ref="D28:D30"/>
    <mergeCell ref="D20:D22"/>
    <mergeCell ref="A20:A21"/>
    <mergeCell ref="C20:C21"/>
    <mergeCell ref="B20:B21"/>
    <mergeCell ref="E25:E27"/>
    <mergeCell ref="C24:Q24"/>
    <mergeCell ref="E20:E22"/>
    <mergeCell ref="F20:F22"/>
    <mergeCell ref="C25:C26"/>
    <mergeCell ref="D25:D27"/>
    <mergeCell ref="A25:A26"/>
    <mergeCell ref="N51:Q51"/>
    <mergeCell ref="B50:G50"/>
    <mergeCell ref="H63:K63"/>
    <mergeCell ref="C63:G63"/>
    <mergeCell ref="H62:K62"/>
    <mergeCell ref="H55:K55"/>
    <mergeCell ref="C55:G55"/>
    <mergeCell ref="H54:K54"/>
    <mergeCell ref="H59:K59"/>
    <mergeCell ref="C53:G53"/>
    <mergeCell ref="H66:K66"/>
    <mergeCell ref="C65:G65"/>
    <mergeCell ref="H65:K65"/>
    <mergeCell ref="H64:K64"/>
    <mergeCell ref="C64:G64"/>
    <mergeCell ref="C66:G66"/>
    <mergeCell ref="H61:K61"/>
    <mergeCell ref="C57:G57"/>
    <mergeCell ref="H57:K57"/>
    <mergeCell ref="H58:K58"/>
    <mergeCell ref="C60:G60"/>
    <mergeCell ref="H60:K60"/>
    <mergeCell ref="C58:G58"/>
    <mergeCell ref="C59:G59"/>
    <mergeCell ref="A46:A47"/>
    <mergeCell ref="B46:B47"/>
    <mergeCell ref="B33:B34"/>
    <mergeCell ref="F36:F38"/>
    <mergeCell ref="D36:D38"/>
    <mergeCell ref="E36:E38"/>
    <mergeCell ref="A36:A37"/>
    <mergeCell ref="C33:C34"/>
    <mergeCell ref="A33:A34"/>
    <mergeCell ref="E46:E48"/>
    <mergeCell ref="N33:N34"/>
    <mergeCell ref="F33:F35"/>
    <mergeCell ref="N46:N47"/>
    <mergeCell ref="N43:N44"/>
    <mergeCell ref="N36:N37"/>
    <mergeCell ref="C42:Q42"/>
    <mergeCell ref="E33:E35"/>
    <mergeCell ref="C41:G41"/>
    <mergeCell ref="F43:F45"/>
    <mergeCell ref="D46:D48"/>
    <mergeCell ref="A28:A30"/>
    <mergeCell ref="C32:Q32"/>
    <mergeCell ref="C31:G31"/>
    <mergeCell ref="C43:C44"/>
    <mergeCell ref="D43:D45"/>
    <mergeCell ref="E43:E45"/>
    <mergeCell ref="D33:D34"/>
    <mergeCell ref="C36:C37"/>
    <mergeCell ref="A43:A44"/>
    <mergeCell ref="B43:B44"/>
    <mergeCell ref="F46:F48"/>
    <mergeCell ref="C46:C47"/>
    <mergeCell ref="H53:K53"/>
    <mergeCell ref="F52:M52"/>
    <mergeCell ref="C56:G56"/>
    <mergeCell ref="H56:K56"/>
    <mergeCell ref="C49:G49"/>
    <mergeCell ref="B51:G51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C33"/>
  <sheetViews>
    <sheetView workbookViewId="0">
      <selection activeCell="G22" sqref="G22"/>
    </sheetView>
  </sheetViews>
  <sheetFormatPr defaultRowHeight="12.75"/>
  <cols>
    <col min="2" max="2" width="14.85546875" customWidth="1"/>
    <col min="3" max="3" width="43.5703125" customWidth="1"/>
  </cols>
  <sheetData>
    <row r="2" spans="2:3" ht="13.5" thickBot="1">
      <c r="C2" t="s">
        <v>64</v>
      </c>
    </row>
    <row r="3" spans="2:3" ht="32.25" thickBot="1">
      <c r="B3" s="19" t="s">
        <v>33</v>
      </c>
      <c r="C3" s="20" t="s">
        <v>34</v>
      </c>
    </row>
    <row r="4" spans="2:3" ht="14.25" customHeight="1">
      <c r="B4" s="21">
        <v>0</v>
      </c>
      <c r="C4" s="22" t="s">
        <v>35</v>
      </c>
    </row>
    <row r="5" spans="2:3" ht="14.25" customHeight="1">
      <c r="B5" s="21">
        <v>1</v>
      </c>
      <c r="C5" s="22" t="s">
        <v>36</v>
      </c>
    </row>
    <row r="6" spans="2:3" ht="15.75" customHeight="1">
      <c r="B6" s="21">
        <v>2</v>
      </c>
      <c r="C6" s="22" t="s">
        <v>37</v>
      </c>
    </row>
    <row r="7" spans="2:3" ht="16.5" customHeight="1">
      <c r="B7" s="21">
        <v>3</v>
      </c>
      <c r="C7" s="22" t="s">
        <v>38</v>
      </c>
    </row>
    <row r="8" spans="2:3" ht="13.5" customHeight="1">
      <c r="B8" s="21">
        <v>4</v>
      </c>
      <c r="C8" s="22" t="s">
        <v>39</v>
      </c>
    </row>
    <row r="9" spans="2:3" ht="15.75" customHeight="1">
      <c r="B9" s="21">
        <v>5</v>
      </c>
      <c r="C9" s="22" t="s">
        <v>40</v>
      </c>
    </row>
    <row r="10" spans="2:3" ht="15.75" customHeight="1">
      <c r="B10" s="21">
        <v>6</v>
      </c>
      <c r="C10" s="22" t="s">
        <v>41</v>
      </c>
    </row>
    <row r="11" spans="2:3" ht="15.75" customHeight="1">
      <c r="B11" s="21">
        <v>7</v>
      </c>
      <c r="C11" s="22" t="s">
        <v>42</v>
      </c>
    </row>
    <row r="12" spans="2:3" ht="13.5" customHeight="1">
      <c r="B12" s="21">
        <v>8</v>
      </c>
      <c r="C12" s="22" t="s">
        <v>43</v>
      </c>
    </row>
    <row r="13" spans="2:3" ht="13.5" customHeight="1">
      <c r="B13" s="21">
        <v>9</v>
      </c>
      <c r="C13" s="22" t="s">
        <v>44</v>
      </c>
    </row>
    <row r="14" spans="2:3" ht="15.75" customHeight="1">
      <c r="B14" s="21">
        <v>10</v>
      </c>
      <c r="C14" s="22" t="s">
        <v>45</v>
      </c>
    </row>
    <row r="15" spans="2:3" ht="18" customHeight="1">
      <c r="B15" s="21">
        <v>11</v>
      </c>
      <c r="C15" s="22" t="s">
        <v>46</v>
      </c>
    </row>
    <row r="16" spans="2:3" ht="16.5" customHeight="1">
      <c r="B16" s="21">
        <v>12</v>
      </c>
      <c r="C16" s="22" t="s">
        <v>47</v>
      </c>
    </row>
    <row r="17" spans="2:3" ht="14.25" customHeight="1">
      <c r="B17" s="21">
        <v>13</v>
      </c>
      <c r="C17" s="22" t="s">
        <v>48</v>
      </c>
    </row>
    <row r="18" spans="2:3" ht="15" customHeight="1">
      <c r="B18" s="21">
        <v>14</v>
      </c>
      <c r="C18" s="22" t="s">
        <v>49</v>
      </c>
    </row>
    <row r="19" spans="2:3" ht="15" customHeight="1">
      <c r="B19" s="21">
        <v>15</v>
      </c>
      <c r="C19" s="22" t="s">
        <v>50</v>
      </c>
    </row>
    <row r="20" spans="2:3" ht="17.25" customHeight="1">
      <c r="B20" s="21">
        <v>16</v>
      </c>
      <c r="C20" s="22" t="s">
        <v>51</v>
      </c>
    </row>
    <row r="21" spans="2:3" ht="17.25" customHeight="1">
      <c r="B21" s="21">
        <v>17</v>
      </c>
      <c r="C21" s="22" t="s">
        <v>52</v>
      </c>
    </row>
    <row r="22" spans="2:3" ht="15.75" customHeight="1">
      <c r="B22" s="21">
        <v>18</v>
      </c>
      <c r="C22" s="22" t="s">
        <v>53</v>
      </c>
    </row>
    <row r="23" spans="2:3" ht="15.75" customHeight="1">
      <c r="B23" s="21">
        <v>19</v>
      </c>
      <c r="C23" s="22" t="s">
        <v>54</v>
      </c>
    </row>
    <row r="24" spans="2:3" ht="15.75" customHeight="1">
      <c r="B24" s="21">
        <v>20</v>
      </c>
      <c r="C24" s="22" t="s">
        <v>55</v>
      </c>
    </row>
    <row r="25" spans="2:3" ht="17.25" customHeight="1">
      <c r="B25" s="21">
        <v>21</v>
      </c>
      <c r="C25" s="22" t="s">
        <v>56</v>
      </c>
    </row>
    <row r="26" spans="2:3" ht="17.25" customHeight="1">
      <c r="B26" s="21">
        <v>22</v>
      </c>
      <c r="C26" s="22" t="s">
        <v>65</v>
      </c>
    </row>
    <row r="27" spans="2:3" ht="16.5" customHeight="1">
      <c r="B27" s="21">
        <v>23</v>
      </c>
      <c r="C27" s="22" t="s">
        <v>57</v>
      </c>
    </row>
    <row r="28" spans="2:3" ht="16.5" customHeight="1">
      <c r="B28" s="21">
        <v>24</v>
      </c>
      <c r="C28" s="22" t="s">
        <v>58</v>
      </c>
    </row>
    <row r="29" spans="2:3" ht="16.5" customHeight="1">
      <c r="B29" s="21">
        <v>25</v>
      </c>
      <c r="C29" s="22" t="s">
        <v>59</v>
      </c>
    </row>
    <row r="30" spans="2:3" ht="15" customHeight="1">
      <c r="B30" s="21">
        <v>26</v>
      </c>
      <c r="C30" s="22" t="s">
        <v>60</v>
      </c>
    </row>
    <row r="31" spans="2:3" ht="18" customHeight="1">
      <c r="B31" s="21">
        <v>27</v>
      </c>
      <c r="C31" s="22" t="s">
        <v>61</v>
      </c>
    </row>
    <row r="32" spans="2:3" ht="16.5" customHeight="1">
      <c r="B32" s="21">
        <v>28</v>
      </c>
      <c r="C32" s="22" t="s">
        <v>62</v>
      </c>
    </row>
    <row r="33" spans="2:3" ht="18.75" customHeight="1" thickBot="1">
      <c r="B33" s="23">
        <v>29</v>
      </c>
      <c r="C33" s="24" t="s">
        <v>63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lentele</vt:lpstr>
      <vt:lpstr>Priemoniu vykdytoju kodai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Ingrida3</cp:lastModifiedBy>
  <cp:lastPrinted>2014-03-12T13:04:28Z</cp:lastPrinted>
  <dcterms:created xsi:type="dcterms:W3CDTF">1996-10-14T23:33:28Z</dcterms:created>
  <dcterms:modified xsi:type="dcterms:W3CDTF">2014-03-18T06:17:11Z</dcterms:modified>
</cp:coreProperties>
</file>